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APNNA-50\Downloads\Formatos (1)\Formatos\"/>
    </mc:Choice>
  </mc:AlternateContent>
  <xr:revisionPtr revIDLastSave="0" documentId="13_ncr:1_{1DFC25DD-0F5A-4445-A78A-3A35820482BD}" xr6:coauthVersionLast="47" xr6:coauthVersionMax="47" xr10:uidLastSave="{00000000-0000-0000-0000-000000000000}"/>
  <bookViews>
    <workbookView xWindow="28680" yWindow="-120" windowWidth="29040" windowHeight="15720" tabRatio="885"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6" l="1"/>
  <c r="F76" i="6"/>
  <c r="E76" i="6"/>
  <c r="D76" i="6"/>
  <c r="C76" i="6"/>
  <c r="B76" i="6"/>
  <c r="G41" i="5"/>
  <c r="F41" i="5"/>
  <c r="E41" i="5"/>
  <c r="D41" i="5"/>
  <c r="C41" i="5"/>
  <c r="B41" i="5"/>
  <c r="F12" i="6"/>
  <c r="E12" i="6"/>
  <c r="D12" i="6"/>
  <c r="C12" i="6"/>
  <c r="B12" i="6"/>
  <c r="G22" i="6"/>
  <c r="F22" i="6"/>
  <c r="E22" i="6"/>
  <c r="D22" i="6"/>
  <c r="C22" i="6"/>
  <c r="B22" i="6"/>
  <c r="G32" i="6"/>
  <c r="F32" i="6"/>
  <c r="E32" i="6"/>
  <c r="D32" i="6"/>
  <c r="C32" i="6"/>
  <c r="B32" i="6"/>
  <c r="G15" i="8"/>
  <c r="F15" i="8"/>
  <c r="E15" i="8"/>
  <c r="D15" i="8"/>
  <c r="C15" i="8"/>
  <c r="B15" i="8"/>
  <c r="G49" i="4"/>
  <c r="F49" i="4"/>
  <c r="E49" i="4"/>
  <c r="D49" i="4"/>
  <c r="C49" i="4"/>
  <c r="B49" i="4"/>
</calcChain>
</file>

<file path=xl/sharedStrings.xml><?xml version="1.0" encoding="utf-8"?>
<sst xmlns="http://schemas.openxmlformats.org/spreadsheetml/2006/main" count="192" uniqueCount="141">
  <si>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</si>
  <si>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</si>
  <si>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</si>
  <si>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</si>
  <si>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</si>
  <si>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</si>
  <si>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</si>
  <si>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</si>
  <si>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</si>
  <si>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</si>
  <si>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</si>
  <si>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</si>
  <si>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</si>
  <si>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</si>
  <si>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</si>
  <si>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</si>
  <si>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</si>
  <si>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</si>
  <si>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</si>
  <si>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</si>
  <si>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</si>
  <si>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</si>
  <si>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</si>
  <si>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</si>
  <si>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</si>
  <si>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</si>
  <si>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</si>
  <si>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</si>
  <si>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</si>
  <si>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</si>
  <si>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</si>
  <si>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</si>
  <si>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</si>
  <si>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</si>
  <si>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</si>
  <si>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</si>
  <si>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</si>
  <si>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</si>
  <si>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</si>
  <si>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</si>
  <si>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</si>
  <si>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</si>
  <si>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</si>
  <si>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</si>
  <si>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</si>
  <si>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</si>
  <si>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</si>
  <si>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</si>
  <si>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</si>
  <si>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</si>
  <si>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</si>
  <si>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</si>
  <si>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</si>
  <si>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</si>
  <si>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</si>
  <si>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</si>
  <si>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</si>
  <si>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</si>
  <si>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</si>
  <si>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</si>
  <si>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</si>
  <si>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</si>
  <si>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</si>
  <si>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</si>
  <si>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</si>
  <si>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</si>
  <si>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</si>
  <si>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</si>
  <si>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</si>
  <si>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</si>
  <si>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</si>
  <si>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</si>
  <si>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</si>
  <si>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</si>
  <si>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</si>
  <si>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</si>
  <si>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</si>
  <si>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</si>
  <si>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</si>
  <si>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</si>
  <si>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</si>
  <si>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</si>
  <si>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</si>
  <si>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</si>
  <si>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</si>
  <si>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</si>
  <si>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</si>
  <si>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</si>
  <si>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</si>
  <si>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</si>
  <si>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</si>
  <si>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</si>
  <si>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</si>
  <si>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</si>
  <si>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</si>
  <si>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</si>
  <si>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</si>
  <si>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</si>
  <si>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</si>
  <si>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</si>
  <si>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</si>
  <si>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</si>
  <si>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</si>
  <si>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</si>
  <si>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</si>
  <si>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</si>
  <si>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</si>
  <si>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</si>
  <si>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</si>
  <si>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</si>
  <si>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</si>
  <si>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</si>
  <si>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</si>
  <si>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</si>
  <si>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</si>
  <si>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</si>
  <si>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</si>
  <si>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</si>
  <si>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</si>
  <si>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</si>
  <si>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</si>
  <si>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</si>
  <si>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</si>
  <si>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</si>
  <si>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</si>
  <si>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</si>
  <si>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</si>
  <si>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PROCURADURÍA AUXILIAR DE PROTECCIÓN DE NIÑAS, NIÑOS Y ADOLESCENTES DEL MUNICIPIO DE LEÓN, GUANAJUATO
Estado Analítico del Ejercicio del Presupuesto de Egresos
Clasificación Administrativa
Del 01 de enero al 30 de Junio de 2026
(Cifras en Pesos)</t>
  </si>
  <si>
    <t>SECTOR PUBLICO MUNICIPAL</t>
  </si>
  <si>
    <t>SECTOR PUBLICO NO FINANCIERO</t>
  </si>
  <si>
    <t>GOBIERNO GENERAL MUNICIPAL</t>
  </si>
  <si>
    <t>ENTIDADES PARAESTATALES Y FIDEICOMISOS NO EMPRESARIALES Y NO FINANCIEROS</t>
  </si>
  <si>
    <t>PROCURADURIA AUXILIAR DE PROTECCIÓN DE NIÑAS, NIÑOS Y ADOLECENTES DEL MUNICIPIO DE LEÓN</t>
  </si>
  <si>
    <t>RAMO GENERAL</t>
  </si>
  <si>
    <t>DIRECCIÓN GENERAL</t>
  </si>
  <si>
    <t>Gobierno (Federal/Estatal/Municipal de PROCURADURÍA AUXILIAR DE PROTECCIÓN DE NIÑAS, NIÑOS Y ADOLESCENTES DEL MUNICIPIO DE LEÓN, GUANAJUATO
Estado Analítico del Ejercicio del Presupuesto de Egresos
Clasificación Administrativa
Del 01 de enero al 30 de Junio de 2026
(Cifras en Pesos)</t>
  </si>
  <si>
    <t>Sector Paraestatal del Gobierno (Federal/Estatal/Municipal) de PROCURADURÍA AUXILIAR DE PROTECCIÓN DE NIÑAS, NIÑOS Y ADOLESCENTES DEL MUNICIPIO DE LEÓN, GUANAJUATO
Estado Analítico del Ejercicio del Presupuesto de Egresos
Clasificación Administrativa
Del Del 01 de enero al 30 de Junio de 2026
(Cifras en Pesos)</t>
  </si>
  <si>
    <t>PROCURADURÍA AUXILIAR DE PROTECCIÓN DE NIÑAS, NIÑOS Y ADOLESCENTES DEL MUNICIPIO DE LEÓN, GUANAJUATO
Estado Analítico del Ejercicio del Presupuesto de Egresos
Clasificación Económica (por Tipo de Gasto)
Del 01 de enero al 30 de Junio de 2026
(Cifras en Pesos)</t>
  </si>
  <si>
    <t>PROCURADURÍA AUXILIAR DE PROTECCIÓN DE NIÑAS, NIÑOS Y ADOLESCENTES DEL MUNICIPIO DE LEÓN, GUANAJUATO
Estado Analítico del Ejercicio del Presupuesto de Egresos
Clasificación por Objeto del Gasto (Capítulo y Concepto)
Del 01 de enero al 30 de Junio de 2026
(Cifras en Pesos)</t>
  </si>
  <si>
    <t>PROCURADURÍA AUXILIAR DE PROTECCIÓN DE NIÑAS, NIÑOS Y ADOLESCENTES DEL MUNICIPIO DE LEÓN, GUANAJUATO
Estado Analítico del Ejercicio del Presupuesto de Egresos
Clasificación Funcional (Finalidad y Función)
Del 01 de enero al 30 de Junio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</si>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</sst>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2">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0" fillId="0" borderId="1" xfId="0" applyBorder="1" applyAlignment="1" applyProtection="1">
      <alignment horizontal="left" wrapText="1" indent="1"/>
      <protection locked="0"/>
    </xf>
    <xf numFmtId="0" fontId="2" fillId="0" borderId="0" xfId="8" applyFont="1" applyAlignment="1" applyProtection="1">
      <alignment vertical="center"/>
      <protection locked="0"/>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1054100</xdr:colOff>
      <xdr:row>56</xdr:row>
      <xdr:rowOff>0</xdr:rowOff>
    </xdr:from>
    <xdr:to>
      <xdr:col>3</xdr:col>
      <xdr:colOff>828675</xdr:colOff>
      <xdr:row>60</xdr:row>
      <xdr:rowOff>9525</xdr:rowOff>
    </xdr:to>
    <xdr:pic>
      <xdr:nvPicPr>
        <xdr:cNvPr id="2" name="Imagen 1">
          <a:extLst>
            <a:ext uri="{FF2B5EF4-FFF2-40B4-BE49-F238E27FC236}">
              <a16:creationId xmlns:a16="http://schemas.microsoft.com/office/drawing/2014/main" id="{8CB659BC-D0D2-48E6-8A18-E7855AD7E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100" y="10115550"/>
          <a:ext cx="5346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1143000</xdr:colOff>
      <xdr:row>22</xdr:row>
      <xdr:rowOff>85725</xdr:rowOff>
    </xdr:from>
    <xdr:to>
      <xdr:col>4</xdr:col>
      <xdr:colOff>619125</xdr:colOff>
      <xdr:row>26</xdr:row>
      <xdr:rowOff>95250</xdr:rowOff>
    </xdr:to>
    <xdr:pic>
      <xdr:nvPicPr>
        <xdr:cNvPr id="2" name="Imagen 1">
          <a:extLst>
            <a:ext uri="{FF2B5EF4-FFF2-40B4-BE49-F238E27FC236}">
              <a16:creationId xmlns:a16="http://schemas.microsoft.com/office/drawing/2014/main" id="{2C07B2C6-9581-47EF-9F39-8950C7D5B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3676650"/>
          <a:ext cx="53435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2190750</xdr:colOff>
      <xdr:row>81</xdr:row>
      <xdr:rowOff>47625</xdr:rowOff>
    </xdr:from>
    <xdr:to>
      <xdr:col>4</xdr:col>
      <xdr:colOff>711200</xdr:colOff>
      <xdr:row>85</xdr:row>
      <xdr:rowOff>53975</xdr:rowOff>
    </xdr:to>
    <xdr:pic>
      <xdr:nvPicPr>
        <xdr:cNvPr id="2" name="Imagen 1">
          <a:extLst>
            <a:ext uri="{FF2B5EF4-FFF2-40B4-BE49-F238E27FC236}">
              <a16:creationId xmlns:a16="http://schemas.microsoft.com/office/drawing/2014/main" id="{F7379738-FA43-497D-B352-DDEF522FD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0944225"/>
          <a:ext cx="5343525" cy="50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1978025</xdr:colOff>
      <xdr:row>47</xdr:row>
      <xdr:rowOff>101600</xdr:rowOff>
    </xdr:from>
    <xdr:to>
      <xdr:col>4</xdr:col>
      <xdr:colOff>415925</xdr:colOff>
      <xdr:row>51</xdr:row>
      <xdr:rowOff>111125</xdr:rowOff>
    </xdr:to>
    <xdr:pic>
      <xdr:nvPicPr>
        <xdr:cNvPr id="2" name="Imagen 1">
          <a:extLst>
            <a:ext uri="{FF2B5EF4-FFF2-40B4-BE49-F238E27FC236}">
              <a16:creationId xmlns:a16="http://schemas.microsoft.com/office/drawing/2014/main" id="{F76814F4-E72A-4F89-B424-41FFE4139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025" y="6873875"/>
          <a:ext cx="53435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2"/>
  <sheetViews>
    <sheetView showGridLines="0" tabSelected="1" workbookViewId="0">
      <selection activeCell="A11" sqref="A11"/>
    </sheetView>
  </sheetViews>
  <sheetFormatPr baseColWidth="10" defaultColWidth="12" defaultRowHeight="10" x14ac:dyDescent="0.2"/>
  <cols>
    <col min="1" max="1" width="60.77734375" style="1" customWidth="1"/>
    <col min="2" max="7" width="18.33203125" style="1" customWidth="1"/>
    <col min="8" max="16384" width="12" style="1"/>
  </cols>
  <sheetData>
    <row r="1" spans="1:7" ht="55" customHeight="1" x14ac:dyDescent="0.25">
      <c r="A1" s="54" t="s">
        <v>127</v>
      </c>
      <c r="B1" s="55"/>
      <c r="C1" s="55"/>
      <c r="D1" s="55"/>
      <c r="E1" s="55"/>
      <c r="F1" s="55"/>
      <c r="G1" s="56"/>
    </row>
    <row r="2" spans="1:7" ht="10.5" x14ac:dyDescent="0.2">
      <c r="A2" s="15"/>
      <c r="B2" s="36" t="s">
        <v>0</v>
      </c>
      <c r="C2" s="37"/>
      <c r="D2" s="37"/>
      <c r="E2" s="37"/>
      <c r="F2" s="38"/>
      <c r="G2" s="57" t="s">
        <v>1</v>
      </c>
    </row>
    <row r="3" spans="1:7" ht="25" customHeight="1" x14ac:dyDescent="0.2">
      <c r="A3" s="16" t="s">
        <v>2</v>
      </c>
      <c r="B3" s="3" t="s">
        <v>3</v>
      </c>
      <c r="C3" s="3" t="s">
        <v>4</v>
      </c>
      <c r="D3" s="3" t="s">
        <v>5</v>
      </c>
      <c r="E3" s="3" t="s">
        <v>6</v>
      </c>
      <c r="F3" s="3" t="s">
        <v>7</v>
      </c>
      <c r="G3" s="58"/>
    </row>
    <row r="4" spans="1:7" x14ac:dyDescent="0.2">
      <c r="A4" s="9"/>
      <c r="B4" s="14"/>
      <c r="C4" s="14"/>
      <c r="D4" s="14"/>
      <c r="E4" s="14"/>
      <c r="F4" s="14"/>
      <c r="G4" s="14"/>
    </row>
    <row r="5" spans="1:7" x14ac:dyDescent="0.2">
      <c r="A5" s="20" t="s">
        <v>128</v>
      </c>
      <c r="B5" s="4">
        <v>18350497.800000001</v>
      </c>
      <c r="C5" s="4">
        <v>-993026.8</v>
      </c>
      <c r="D5" s="4">
        <v>17357471</v>
      </c>
      <c r="E5" s="4">
        <v>6640027.7699999996</v>
      </c>
      <c r="F5" s="4">
        <v>6619270.1299999999</v>
      </c>
      <c r="G5" s="4">
        <v>10717443.23</v>
      </c>
    </row>
    <row r="6" spans="1:7" x14ac:dyDescent="0.2">
      <c r="A6" s="20" t="s">
        <v>129</v>
      </c>
      <c r="B6" s="4">
        <v>18350497.800000001</v>
      </c>
      <c r="C6" s="4">
        <v>-993026.8</v>
      </c>
      <c r="D6" s="4">
        <v>17357471</v>
      </c>
      <c r="E6" s="4">
        <v>6640027.7699999996</v>
      </c>
      <c r="F6" s="4">
        <v>6619270.1299999999</v>
      </c>
      <c r="G6" s="4">
        <v>10717443.23</v>
      </c>
    </row>
    <row r="7" spans="1:7" x14ac:dyDescent="0.2">
      <c r="A7" s="20" t="s">
        <v>130</v>
      </c>
      <c r="B7" s="4">
        <v>18350497.800000001</v>
      </c>
      <c r="C7" s="4">
        <v>-993026.8</v>
      </c>
      <c r="D7" s="4">
        <v>17357471</v>
      </c>
      <c r="E7" s="4">
        <v>6640027.7699999996</v>
      </c>
      <c r="F7" s="4">
        <v>6619270.1299999999</v>
      </c>
      <c r="G7" s="4">
        <v>10717443.23</v>
      </c>
    </row>
    <row r="8" spans="1:7" ht="20" x14ac:dyDescent="0.2">
      <c r="A8" s="52" t="s">
        <v>131</v>
      </c>
      <c r="B8" s="4">
        <v>18350497.800000001</v>
      </c>
      <c r="C8" s="4">
        <v>-993026.8</v>
      </c>
      <c r="D8" s="4">
        <v>17357471</v>
      </c>
      <c r="E8" s="4">
        <v>6640027.7699999996</v>
      </c>
      <c r="F8" s="4">
        <v>6619270.1299999999</v>
      </c>
      <c r="G8" s="4">
        <v>10717443.23</v>
      </c>
    </row>
    <row r="9" spans="1:7" ht="20" x14ac:dyDescent="0.2">
      <c r="A9" s="52" t="s">
        <v>132</v>
      </c>
      <c r="B9" s="4">
        <v>18350497.800000001</v>
      </c>
      <c r="C9" s="4">
        <v>-993026.8</v>
      </c>
      <c r="D9" s="4">
        <v>17357471</v>
      </c>
      <c r="E9" s="4">
        <v>6640027.7699999996</v>
      </c>
      <c r="F9" s="4">
        <v>6619270.1299999999</v>
      </c>
      <c r="G9" s="4">
        <v>10717443.23</v>
      </c>
    </row>
    <row r="10" spans="1:7" x14ac:dyDescent="0.2">
      <c r="A10" s="20" t="s">
        <v>133</v>
      </c>
      <c r="B10" s="4">
        <v>0</v>
      </c>
      <c r="C10" s="4">
        <v>0</v>
      </c>
      <c r="D10" s="4">
        <v>0</v>
      </c>
      <c r="E10" s="4">
        <v>0</v>
      </c>
      <c r="F10" s="4">
        <v>0</v>
      </c>
      <c r="G10" s="4">
        <v>0</v>
      </c>
    </row>
    <row r="11" spans="1:7" x14ac:dyDescent="0.2">
      <c r="A11" s="20" t="s">
        <v>134</v>
      </c>
      <c r="B11" s="4">
        <v>18350497.800000001</v>
      </c>
      <c r="C11" s="4">
        <v>-993026.8</v>
      </c>
      <c r="D11" s="4">
        <v>17357471</v>
      </c>
      <c r="E11" s="4">
        <v>6640027.7699999996</v>
      </c>
      <c r="F11" s="4">
        <v>6619270.1299999999</v>
      </c>
      <c r="G11" s="4">
        <v>10717443.23</v>
      </c>
    </row>
    <row r="12" spans="1:7" x14ac:dyDescent="0.2">
      <c r="A12" s="20"/>
      <c r="B12" s="4"/>
      <c r="C12" s="4"/>
      <c r="D12" s="4"/>
      <c r="E12" s="4"/>
      <c r="F12" s="4"/>
      <c r="G12" s="4"/>
    </row>
    <row r="13" spans="1:7" x14ac:dyDescent="0.2">
      <c r="A13" s="20"/>
      <c r="B13" s="5"/>
      <c r="C13" s="5"/>
      <c r="D13" s="5"/>
      <c r="E13" s="5"/>
      <c r="F13" s="5"/>
      <c r="G13" s="5"/>
    </row>
    <row r="14" spans="1:7" ht="10.5" x14ac:dyDescent="0.25">
      <c r="A14" s="21" t="s">
        <v>8</v>
      </c>
      <c r="B14" s="8">
        <v>18350497.800000001</v>
      </c>
      <c r="C14" s="8">
        <v>-993026.8</v>
      </c>
      <c r="D14" s="8">
        <v>17357471</v>
      </c>
      <c r="E14" s="8">
        <v>6640027.7699999996</v>
      </c>
      <c r="F14" s="8">
        <v>6619270.1299999999</v>
      </c>
      <c r="G14" s="8">
        <v>10717443.23</v>
      </c>
    </row>
    <row r="17" spans="1:7" ht="55" customHeight="1" x14ac:dyDescent="0.25">
      <c r="A17" s="54" t="s">
        <v>135</v>
      </c>
      <c r="B17" s="55"/>
      <c r="C17" s="55"/>
      <c r="D17" s="55"/>
      <c r="E17" s="55"/>
      <c r="F17" s="55"/>
      <c r="G17" s="56"/>
    </row>
    <row r="18" spans="1:7" ht="10.5" x14ac:dyDescent="0.2">
      <c r="A18" s="15"/>
      <c r="B18" s="17" t="s">
        <v>0</v>
      </c>
      <c r="C18" s="18"/>
      <c r="D18" s="18"/>
      <c r="E18" s="18"/>
      <c r="F18" s="19"/>
      <c r="G18" s="57" t="s">
        <v>1</v>
      </c>
    </row>
    <row r="19" spans="1:7" ht="21" x14ac:dyDescent="0.2">
      <c r="A19" s="16" t="s">
        <v>2</v>
      </c>
      <c r="B19" s="3" t="s">
        <v>3</v>
      </c>
      <c r="C19" s="3" t="s">
        <v>4</v>
      </c>
      <c r="D19" s="3" t="s">
        <v>5</v>
      </c>
      <c r="E19" s="3" t="s">
        <v>6</v>
      </c>
      <c r="F19" s="3" t="s">
        <v>7</v>
      </c>
      <c r="G19" s="58"/>
    </row>
    <row r="20" spans="1:7" x14ac:dyDescent="0.2">
      <c r="A20" s="10"/>
      <c r="B20" s="11"/>
      <c r="C20" s="11"/>
      <c r="D20" s="11"/>
      <c r="E20" s="11"/>
      <c r="F20" s="11"/>
      <c r="G20" s="11"/>
    </row>
    <row r="21" spans="1:7" x14ac:dyDescent="0.2">
      <c r="A21" s="20" t="s">
        <v>9</v>
      </c>
      <c r="B21" s="12">
        <v>0</v>
      </c>
      <c r="C21" s="12">
        <v>0</v>
      </c>
      <c r="D21" s="12">
        <v>0</v>
      </c>
      <c r="E21" s="12">
        <v>0</v>
      </c>
      <c r="F21" s="12">
        <v>0</v>
      </c>
      <c r="G21" s="12">
        <v>0</v>
      </c>
    </row>
    <row r="22" spans="1:7" x14ac:dyDescent="0.2">
      <c r="A22" s="20" t="s">
        <v>10</v>
      </c>
      <c r="B22" s="12">
        <v>0</v>
      </c>
      <c r="C22" s="12">
        <v>0</v>
      </c>
      <c r="D22" s="12">
        <v>0</v>
      </c>
      <c r="E22" s="12">
        <v>0</v>
      </c>
      <c r="F22" s="12">
        <v>0</v>
      </c>
      <c r="G22" s="12">
        <v>0</v>
      </c>
    </row>
    <row r="23" spans="1:7" x14ac:dyDescent="0.2">
      <c r="A23" s="20" t="s">
        <v>11</v>
      </c>
      <c r="B23" s="12">
        <v>0</v>
      </c>
      <c r="C23" s="12">
        <v>0</v>
      </c>
      <c r="D23" s="12">
        <v>0</v>
      </c>
      <c r="E23" s="12">
        <v>0</v>
      </c>
      <c r="F23" s="12">
        <v>0</v>
      </c>
      <c r="G23" s="12">
        <v>0</v>
      </c>
    </row>
    <row r="24" spans="1:7" x14ac:dyDescent="0.2">
      <c r="A24" s="20" t="s">
        <v>12</v>
      </c>
      <c r="B24" s="12">
        <v>0</v>
      </c>
      <c r="C24" s="12">
        <v>0</v>
      </c>
      <c r="D24" s="12">
        <v>0</v>
      </c>
      <c r="E24" s="12">
        <v>0</v>
      </c>
      <c r="F24" s="12">
        <v>0</v>
      </c>
      <c r="G24" s="12">
        <v>0</v>
      </c>
    </row>
    <row r="25" spans="1:7" x14ac:dyDescent="0.2">
      <c r="A25" s="2"/>
      <c r="B25" s="13"/>
      <c r="C25" s="13"/>
      <c r="D25" s="13"/>
      <c r="E25" s="13"/>
      <c r="F25" s="13"/>
      <c r="G25" s="13"/>
    </row>
    <row r="26" spans="1:7" ht="10.5" x14ac:dyDescent="0.25">
      <c r="A26" s="21" t="s">
        <v>8</v>
      </c>
      <c r="B26" s="8">
        <v>0</v>
      </c>
      <c r="C26" s="8">
        <v>0</v>
      </c>
      <c r="D26" s="8">
        <v>0</v>
      </c>
      <c r="E26" s="8">
        <v>0</v>
      </c>
      <c r="F26" s="8">
        <v>0</v>
      </c>
      <c r="G26" s="8">
        <v>0</v>
      </c>
    </row>
    <row r="29" spans="1:7" ht="55" customHeight="1" x14ac:dyDescent="0.25">
      <c r="A29" s="54" t="s">
        <v>136</v>
      </c>
      <c r="B29" s="55"/>
      <c r="C29" s="55"/>
      <c r="D29" s="55"/>
      <c r="E29" s="55"/>
      <c r="F29" s="55"/>
      <c r="G29" s="56"/>
    </row>
    <row r="30" spans="1:7" ht="10.5" x14ac:dyDescent="0.2">
      <c r="A30" s="15"/>
      <c r="B30" s="17" t="s">
        <v>0</v>
      </c>
      <c r="C30" s="18"/>
      <c r="D30" s="18"/>
      <c r="E30" s="18"/>
      <c r="F30" s="19"/>
      <c r="G30" s="57" t="s">
        <v>1</v>
      </c>
    </row>
    <row r="31" spans="1:7" ht="21" x14ac:dyDescent="0.2">
      <c r="A31" s="16" t="s">
        <v>2</v>
      </c>
      <c r="B31" s="3" t="s">
        <v>3</v>
      </c>
      <c r="C31" s="3" t="s">
        <v>4</v>
      </c>
      <c r="D31" s="3" t="s">
        <v>5</v>
      </c>
      <c r="E31" s="3" t="s">
        <v>6</v>
      </c>
      <c r="F31" s="3" t="s">
        <v>7</v>
      </c>
      <c r="G31" s="58"/>
    </row>
    <row r="32" spans="1:7" x14ac:dyDescent="0.2">
      <c r="A32" s="10"/>
      <c r="B32" s="11"/>
      <c r="C32" s="11"/>
      <c r="D32" s="11"/>
      <c r="E32" s="11"/>
      <c r="F32" s="11"/>
      <c r="G32" s="11"/>
    </row>
    <row r="33" spans="1:7" ht="20" x14ac:dyDescent="0.2">
      <c r="A33" s="22" t="s">
        <v>13</v>
      </c>
      <c r="B33" s="12">
        <v>0</v>
      </c>
      <c r="C33" s="12">
        <v>0</v>
      </c>
      <c r="D33" s="12">
        <v>0</v>
      </c>
      <c r="E33" s="12">
        <v>0</v>
      </c>
      <c r="F33" s="12">
        <v>0</v>
      </c>
      <c r="G33" s="12">
        <v>0</v>
      </c>
    </row>
    <row r="34" spans="1:7" x14ac:dyDescent="0.2">
      <c r="A34" s="22"/>
      <c r="B34" s="12"/>
      <c r="C34" s="12"/>
      <c r="D34" s="12"/>
      <c r="E34" s="12"/>
      <c r="F34" s="12"/>
      <c r="G34" s="12"/>
    </row>
    <row r="35" spans="1:7" x14ac:dyDescent="0.2">
      <c r="A35" s="22" t="s">
        <v>14</v>
      </c>
      <c r="B35" s="12">
        <v>0</v>
      </c>
      <c r="C35" s="12">
        <v>0</v>
      </c>
      <c r="D35" s="12">
        <v>0</v>
      </c>
      <c r="E35" s="12">
        <v>0</v>
      </c>
      <c r="F35" s="12">
        <v>0</v>
      </c>
      <c r="G35" s="12">
        <v>0</v>
      </c>
    </row>
    <row r="36" spans="1:7" x14ac:dyDescent="0.2">
      <c r="A36" s="22"/>
      <c r="B36" s="12"/>
      <c r="C36" s="12"/>
      <c r="D36" s="12"/>
      <c r="E36" s="12"/>
      <c r="F36" s="12"/>
      <c r="G36" s="12"/>
    </row>
    <row r="37" spans="1:7" ht="20" x14ac:dyDescent="0.2">
      <c r="A37" s="22" t="s">
        <v>15</v>
      </c>
      <c r="B37" s="12">
        <v>0</v>
      </c>
      <c r="C37" s="12">
        <v>0</v>
      </c>
      <c r="D37" s="12">
        <v>0</v>
      </c>
      <c r="E37" s="12">
        <v>0</v>
      </c>
      <c r="F37" s="12">
        <v>0</v>
      </c>
      <c r="G37" s="12">
        <v>0</v>
      </c>
    </row>
    <row r="38" spans="1:7" x14ac:dyDescent="0.2">
      <c r="A38" s="22"/>
      <c r="B38" s="12"/>
      <c r="C38" s="12"/>
      <c r="D38" s="12"/>
      <c r="E38" s="12"/>
      <c r="F38" s="12"/>
      <c r="G38" s="12"/>
    </row>
    <row r="39" spans="1:7" ht="20" x14ac:dyDescent="0.2">
      <c r="A39" s="22" t="s">
        <v>16</v>
      </c>
      <c r="B39" s="12">
        <v>0</v>
      </c>
      <c r="C39" s="12">
        <v>0</v>
      </c>
      <c r="D39" s="12">
        <v>0</v>
      </c>
      <c r="E39" s="12">
        <v>0</v>
      </c>
      <c r="F39" s="12">
        <v>0</v>
      </c>
      <c r="G39" s="12">
        <v>0</v>
      </c>
    </row>
    <row r="40" spans="1:7" x14ac:dyDescent="0.2">
      <c r="A40" s="22"/>
      <c r="B40" s="12"/>
      <c r="C40" s="12"/>
      <c r="D40" s="12"/>
      <c r="E40" s="12"/>
      <c r="F40" s="12"/>
      <c r="G40" s="12"/>
    </row>
    <row r="41" spans="1:7" ht="20" x14ac:dyDescent="0.2">
      <c r="A41" s="22" t="s">
        <v>17</v>
      </c>
      <c r="B41" s="12">
        <v>0</v>
      </c>
      <c r="C41" s="12">
        <v>0</v>
      </c>
      <c r="D41" s="12">
        <v>0</v>
      </c>
      <c r="E41" s="12">
        <v>0</v>
      </c>
      <c r="F41" s="12">
        <v>0</v>
      </c>
      <c r="G41" s="12">
        <v>0</v>
      </c>
    </row>
    <row r="42" spans="1:7" x14ac:dyDescent="0.2">
      <c r="A42" s="22"/>
      <c r="B42" s="12"/>
      <c r="C42" s="12"/>
      <c r="D42" s="12"/>
      <c r="E42" s="12"/>
      <c r="F42" s="12"/>
      <c r="G42" s="12"/>
    </row>
    <row r="43" spans="1:7" ht="20" x14ac:dyDescent="0.2">
      <c r="A43" s="31" t="s">
        <v>18</v>
      </c>
      <c r="B43" s="12">
        <v>0</v>
      </c>
      <c r="C43" s="12">
        <v>0</v>
      </c>
      <c r="D43" s="12">
        <v>0</v>
      </c>
      <c r="E43" s="12">
        <v>0</v>
      </c>
      <c r="F43" s="12">
        <v>0</v>
      </c>
      <c r="G43" s="12">
        <v>0</v>
      </c>
    </row>
    <row r="44" spans="1:7" x14ac:dyDescent="0.2">
      <c r="A44" s="22"/>
      <c r="B44" s="12"/>
      <c r="C44" s="12"/>
      <c r="D44" s="12"/>
      <c r="E44" s="12"/>
      <c r="F44" s="12"/>
      <c r="G44" s="12"/>
    </row>
    <row r="45" spans="1:7" x14ac:dyDescent="0.2">
      <c r="A45" s="22" t="s">
        <v>19</v>
      </c>
      <c r="B45" s="12">
        <v>0</v>
      </c>
      <c r="C45" s="12">
        <v>0</v>
      </c>
      <c r="D45" s="12">
        <v>0</v>
      </c>
      <c r="E45" s="12">
        <v>0</v>
      </c>
      <c r="F45" s="12">
        <v>0</v>
      </c>
      <c r="G45" s="12">
        <v>0</v>
      </c>
    </row>
    <row r="46" spans="1:7" x14ac:dyDescent="0.2">
      <c r="A46" s="22"/>
      <c r="B46" s="12"/>
      <c r="C46" s="12"/>
      <c r="D46" s="12"/>
      <c r="E46" s="12"/>
      <c r="F46" s="12"/>
      <c r="G46" s="12"/>
    </row>
    <row r="47" spans="1:7" x14ac:dyDescent="0.2">
      <c r="A47" s="22" t="s">
        <v>20</v>
      </c>
      <c r="B47" s="12">
        <v>18350497.800000001</v>
      </c>
      <c r="C47" s="12">
        <v>-993026.8</v>
      </c>
      <c r="D47" s="12">
        <v>17357471</v>
      </c>
      <c r="E47" s="12">
        <v>6640027.7699999996</v>
      </c>
      <c r="F47" s="12">
        <v>6619270.1299999999</v>
      </c>
      <c r="G47" s="12">
        <v>10717443.23</v>
      </c>
    </row>
    <row r="48" spans="1:7" x14ac:dyDescent="0.2">
      <c r="A48" s="23"/>
      <c r="B48" s="13"/>
      <c r="C48" s="13"/>
      <c r="D48" s="13"/>
      <c r="E48" s="13"/>
      <c r="F48" s="13"/>
      <c r="G48" s="13"/>
    </row>
    <row r="49" spans="1:7" ht="10.5" x14ac:dyDescent="0.25">
      <c r="A49" s="21" t="s">
        <v>8</v>
      </c>
      <c r="B49" s="8">
        <f t="shared" ref="B49:G49" si="0">+B47+B45+B43+B41+B39+B37+B35+B33</f>
        <v>18350497.800000001</v>
      </c>
      <c r="C49" s="8">
        <f t="shared" si="0"/>
        <v>-993026.8</v>
      </c>
      <c r="D49" s="8">
        <f t="shared" si="0"/>
        <v>17357471</v>
      </c>
      <c r="E49" s="8">
        <f t="shared" si="0"/>
        <v>6640027.7699999996</v>
      </c>
      <c r="F49" s="8">
        <f t="shared" si="0"/>
        <v>6619270.1299999999</v>
      </c>
      <c r="G49" s="8">
        <f t="shared" si="0"/>
        <v>10717443.23</v>
      </c>
    </row>
    <row r="52" spans="1:7" x14ac:dyDescent="0.2">
      <c r="A52" s="53" t="s">
        <v>140</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showGridLines="0" workbookViewId="0">
      <selection sqref="A1:G1"/>
    </sheetView>
  </sheetViews>
  <sheetFormatPr baseColWidth="10" defaultColWidth="12" defaultRowHeight="10" x14ac:dyDescent="0.2"/>
  <cols>
    <col min="1" max="1" width="47.6640625" style="1" customWidth="1"/>
    <col min="2" max="7" width="18.33203125" style="1" customWidth="1"/>
    <col min="8" max="16384" width="12" style="1"/>
  </cols>
  <sheetData>
    <row r="1" spans="1:7" ht="55" customHeight="1" x14ac:dyDescent="0.25">
      <c r="A1" s="54" t="s">
        <v>137</v>
      </c>
      <c r="B1" s="55"/>
      <c r="C1" s="55"/>
      <c r="D1" s="55"/>
      <c r="E1" s="55"/>
      <c r="F1" s="55"/>
      <c r="G1" s="56"/>
    </row>
    <row r="2" spans="1:7" ht="10.5" x14ac:dyDescent="0.2">
      <c r="A2" s="15"/>
      <c r="B2" s="17" t="s">
        <v>0</v>
      </c>
      <c r="C2" s="18"/>
      <c r="D2" s="18"/>
      <c r="E2" s="18"/>
      <c r="F2" s="19"/>
      <c r="G2" s="57" t="s">
        <v>1</v>
      </c>
    </row>
    <row r="3" spans="1:7" ht="25" customHeight="1" x14ac:dyDescent="0.2">
      <c r="A3" s="32" t="s">
        <v>2</v>
      </c>
      <c r="B3" s="3" t="s">
        <v>3</v>
      </c>
      <c r="C3" s="3" t="s">
        <v>4</v>
      </c>
      <c r="D3" s="3" t="s">
        <v>5</v>
      </c>
      <c r="E3" s="3" t="s">
        <v>6</v>
      </c>
      <c r="F3" s="3" t="s">
        <v>7</v>
      </c>
      <c r="G3" s="58"/>
    </row>
    <row r="4" spans="1:7" x14ac:dyDescent="0.2">
      <c r="A4" s="24"/>
      <c r="B4" s="7"/>
      <c r="C4" s="7"/>
      <c r="D4" s="7"/>
      <c r="E4" s="7"/>
      <c r="F4" s="7"/>
      <c r="G4" s="7"/>
    </row>
    <row r="5" spans="1:7" ht="10.5" x14ac:dyDescent="0.25">
      <c r="A5" s="35" t="s">
        <v>21</v>
      </c>
      <c r="B5" s="4">
        <v>18350497.800000001</v>
      </c>
      <c r="C5" s="4">
        <v>-993026.8</v>
      </c>
      <c r="D5" s="4">
        <v>17357471</v>
      </c>
      <c r="E5" s="4">
        <v>6640027.7699999996</v>
      </c>
      <c r="F5" s="4">
        <v>6619270.1299999999</v>
      </c>
      <c r="G5" s="4">
        <v>10717443.23</v>
      </c>
    </row>
    <row r="6" spans="1:7" ht="10.5" x14ac:dyDescent="0.25">
      <c r="A6" s="35"/>
      <c r="B6" s="4"/>
      <c r="C6" s="4"/>
      <c r="D6" s="4"/>
      <c r="E6" s="4"/>
      <c r="F6" s="4"/>
      <c r="G6" s="4"/>
    </row>
    <row r="7" spans="1:7" ht="10.5" x14ac:dyDescent="0.25">
      <c r="A7" s="35" t="s">
        <v>22</v>
      </c>
      <c r="B7" s="4">
        <v>0</v>
      </c>
      <c r="C7" s="4">
        <v>0</v>
      </c>
      <c r="D7" s="4">
        <v>0</v>
      </c>
      <c r="E7" s="4">
        <v>0</v>
      </c>
      <c r="F7" s="4">
        <v>0</v>
      </c>
      <c r="G7" s="4">
        <v>0</v>
      </c>
    </row>
    <row r="8" spans="1:7" ht="10.5" x14ac:dyDescent="0.25">
      <c r="A8" s="35"/>
      <c r="B8" s="4"/>
      <c r="C8" s="4"/>
      <c r="D8" s="4"/>
      <c r="E8" s="4"/>
      <c r="F8" s="4"/>
      <c r="G8" s="4"/>
    </row>
    <row r="9" spans="1:7" ht="10.5" x14ac:dyDescent="0.25">
      <c r="A9" s="35" t="s">
        <v>23</v>
      </c>
      <c r="B9" s="4">
        <v>0</v>
      </c>
      <c r="C9" s="4">
        <v>0</v>
      </c>
      <c r="D9" s="4">
        <v>0</v>
      </c>
      <c r="E9" s="4">
        <v>0</v>
      </c>
      <c r="F9" s="4">
        <v>0</v>
      </c>
      <c r="G9" s="4">
        <v>0</v>
      </c>
    </row>
    <row r="10" spans="1:7" ht="10.5" x14ac:dyDescent="0.25">
      <c r="A10" s="35"/>
      <c r="B10" s="4"/>
      <c r="C10" s="4"/>
      <c r="D10" s="4"/>
      <c r="E10" s="4"/>
      <c r="F10" s="4"/>
      <c r="G10" s="4"/>
    </row>
    <row r="11" spans="1:7" ht="10.5" x14ac:dyDescent="0.25">
      <c r="A11" s="35" t="s">
        <v>24</v>
      </c>
      <c r="B11" s="4">
        <v>0</v>
      </c>
      <c r="C11" s="4">
        <v>0</v>
      </c>
      <c r="D11" s="4">
        <v>0</v>
      </c>
      <c r="E11" s="4">
        <v>0</v>
      </c>
      <c r="F11" s="4">
        <v>0</v>
      </c>
      <c r="G11" s="4">
        <v>0</v>
      </c>
    </row>
    <row r="12" spans="1:7" ht="10.5" x14ac:dyDescent="0.25">
      <c r="A12" s="35"/>
      <c r="B12" s="4"/>
      <c r="C12" s="4"/>
      <c r="D12" s="4"/>
      <c r="E12" s="4"/>
      <c r="F12" s="4"/>
      <c r="G12" s="4"/>
    </row>
    <row r="13" spans="1:7" ht="10.5" x14ac:dyDescent="0.25">
      <c r="A13" s="35" t="s">
        <v>25</v>
      </c>
      <c r="B13" s="4">
        <v>0</v>
      </c>
      <c r="C13" s="4">
        <v>0</v>
      </c>
      <c r="D13" s="4">
        <v>0</v>
      </c>
      <c r="E13" s="4">
        <v>0</v>
      </c>
      <c r="F13" s="4">
        <v>0</v>
      </c>
      <c r="G13" s="4">
        <v>0</v>
      </c>
    </row>
    <row r="14" spans="1:7" x14ac:dyDescent="0.2">
      <c r="A14" s="25"/>
      <c r="B14" s="5"/>
      <c r="C14" s="5"/>
      <c r="D14" s="5"/>
      <c r="E14" s="5"/>
      <c r="F14" s="5"/>
      <c r="G14" s="5"/>
    </row>
    <row r="15" spans="1:7" ht="10.5" x14ac:dyDescent="0.25">
      <c r="A15" s="26" t="s">
        <v>8</v>
      </c>
      <c r="B15" s="6">
        <f t="shared" ref="B15:G15" si="0">+B5+B7+B9+B11+B13</f>
        <v>18350497.800000001</v>
      </c>
      <c r="C15" s="6">
        <f t="shared" si="0"/>
        <v>-993026.8</v>
      </c>
      <c r="D15" s="6">
        <f t="shared" si="0"/>
        <v>17357471</v>
      </c>
      <c r="E15" s="6">
        <f t="shared" si="0"/>
        <v>6640027.7699999996</v>
      </c>
      <c r="F15" s="6">
        <f t="shared" si="0"/>
        <v>6619270.1299999999</v>
      </c>
      <c r="G15" s="6">
        <f t="shared" si="0"/>
        <v>10717443.23</v>
      </c>
    </row>
    <row r="19" spans="1:1" x14ac:dyDescent="0.2">
      <c r="A19" s="53" t="s">
        <v>140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9"/>
  <sheetViews>
    <sheetView showGridLines="0" topLeftCell="A27" workbookViewId="0">
      <selection activeCell="B68" sqref="B68"/>
    </sheetView>
  </sheetViews>
  <sheetFormatPr baseColWidth="10" defaultColWidth="12" defaultRowHeight="10" x14ac:dyDescent="0.2"/>
  <cols>
    <col min="1" max="1" width="62.77734375" style="1" customWidth="1"/>
    <col min="2" max="2" width="18.33203125" style="1" customWidth="1"/>
    <col min="3" max="3" width="19.77734375" style="1" customWidth="1"/>
    <col min="4" max="7" width="18.33203125" style="1" customWidth="1"/>
    <col min="8" max="16384" width="12" style="1"/>
  </cols>
  <sheetData>
    <row r="1" spans="1:7" ht="55" customHeight="1" x14ac:dyDescent="0.25">
      <c r="A1" s="54" t="s">
        <v>138</v>
      </c>
      <c r="B1" s="55"/>
      <c r="C1" s="55"/>
      <c r="D1" s="55"/>
      <c r="E1" s="55"/>
      <c r="F1" s="55"/>
      <c r="G1" s="56"/>
    </row>
    <row r="2" spans="1:7" ht="10.5" x14ac:dyDescent="0.2">
      <c r="A2" s="15"/>
      <c r="B2" s="17" t="s">
        <v>0</v>
      </c>
      <c r="C2" s="18"/>
      <c r="D2" s="18"/>
      <c r="E2" s="18"/>
      <c r="F2" s="19"/>
      <c r="G2" s="57" t="s">
        <v>1</v>
      </c>
    </row>
    <row r="3" spans="1:7" ht="25" customHeight="1" x14ac:dyDescent="0.2">
      <c r="A3" s="32" t="s">
        <v>2</v>
      </c>
      <c r="B3" s="3" t="s">
        <v>3</v>
      </c>
      <c r="C3" s="3" t="s">
        <v>4</v>
      </c>
      <c r="D3" s="3" t="s">
        <v>5</v>
      </c>
      <c r="E3" s="3" t="s">
        <v>6</v>
      </c>
      <c r="F3" s="3" t="s">
        <v>7</v>
      </c>
      <c r="G3" s="58"/>
    </row>
    <row r="4" spans="1:7" ht="10.5" x14ac:dyDescent="0.25">
      <c r="A4" s="30" t="s">
        <v>26</v>
      </c>
      <c r="B4" s="33">
        <v>0</v>
      </c>
      <c r="C4" s="33">
        <v>0</v>
      </c>
      <c r="D4" s="33">
        <v>0</v>
      </c>
      <c r="E4" s="33">
        <v>0</v>
      </c>
      <c r="F4" s="33">
        <v>0</v>
      </c>
      <c r="G4" s="33">
        <v>0</v>
      </c>
    </row>
    <row r="5" spans="1:7" x14ac:dyDescent="0.2">
      <c r="A5" s="27" t="s">
        <v>27</v>
      </c>
      <c r="B5" s="4">
        <v>0</v>
      </c>
      <c r="C5" s="4">
        <v>0</v>
      </c>
      <c r="D5" s="4">
        <v>0</v>
      </c>
      <c r="E5" s="4">
        <v>0</v>
      </c>
      <c r="F5" s="4">
        <v>0</v>
      </c>
      <c r="G5" s="4">
        <v>0</v>
      </c>
    </row>
    <row r="6" spans="1:7" x14ac:dyDescent="0.2">
      <c r="A6" s="27" t="s">
        <v>28</v>
      </c>
      <c r="B6" s="4">
        <v>0</v>
      </c>
      <c r="C6" s="4">
        <v>0</v>
      </c>
      <c r="D6" s="4">
        <v>0</v>
      </c>
      <c r="E6" s="4">
        <v>0</v>
      </c>
      <c r="F6" s="4">
        <v>0</v>
      </c>
      <c r="G6" s="4">
        <v>0</v>
      </c>
    </row>
    <row r="7" spans="1:7" x14ac:dyDescent="0.2">
      <c r="A7" s="27" t="s">
        <v>29</v>
      </c>
      <c r="B7" s="4">
        <v>0</v>
      </c>
      <c r="C7" s="4">
        <v>0</v>
      </c>
      <c r="D7" s="4">
        <v>0</v>
      </c>
      <c r="E7" s="4">
        <v>0</v>
      </c>
      <c r="F7" s="4">
        <v>0</v>
      </c>
      <c r="G7" s="4">
        <v>0</v>
      </c>
    </row>
    <row r="8" spans="1:7" x14ac:dyDescent="0.2">
      <c r="A8" s="27" t="s">
        <v>30</v>
      </c>
      <c r="B8" s="4">
        <v>0</v>
      </c>
      <c r="C8" s="4">
        <v>0</v>
      </c>
      <c r="D8" s="4">
        <v>0</v>
      </c>
      <c r="E8" s="4">
        <v>0</v>
      </c>
      <c r="F8" s="4">
        <v>0</v>
      </c>
      <c r="G8" s="4">
        <v>0</v>
      </c>
    </row>
    <row r="9" spans="1:7" x14ac:dyDescent="0.2">
      <c r="A9" s="27" t="s">
        <v>31</v>
      </c>
      <c r="B9" s="4">
        <v>0</v>
      </c>
      <c r="C9" s="4">
        <v>0</v>
      </c>
      <c r="D9" s="4">
        <v>0</v>
      </c>
      <c r="E9" s="4">
        <v>0</v>
      </c>
      <c r="F9" s="4">
        <v>0</v>
      </c>
      <c r="G9" s="4">
        <v>0</v>
      </c>
    </row>
    <row r="10" spans="1:7" x14ac:dyDescent="0.2">
      <c r="A10" s="27" t="s">
        <v>32</v>
      </c>
      <c r="B10" s="4">
        <v>0</v>
      </c>
      <c r="C10" s="4">
        <v>0</v>
      </c>
      <c r="D10" s="4">
        <v>0</v>
      </c>
      <c r="E10" s="4">
        <v>0</v>
      </c>
      <c r="F10" s="4">
        <v>0</v>
      </c>
      <c r="G10" s="4">
        <v>0</v>
      </c>
    </row>
    <row r="11" spans="1:7" x14ac:dyDescent="0.2">
      <c r="A11" s="27" t="s">
        <v>33</v>
      </c>
      <c r="B11" s="4">
        <v>0</v>
      </c>
      <c r="C11" s="4">
        <v>0</v>
      </c>
      <c r="D11" s="4">
        <v>0</v>
      </c>
      <c r="E11" s="4">
        <v>0</v>
      </c>
      <c r="F11" s="4">
        <v>0</v>
      </c>
      <c r="G11" s="4">
        <v>0</v>
      </c>
    </row>
    <row r="12" spans="1:7" ht="10.5" x14ac:dyDescent="0.25">
      <c r="A12" s="30" t="s">
        <v>34</v>
      </c>
      <c r="B12" s="34">
        <f>SUM(B13:B21)</f>
        <v>1884158</v>
      </c>
      <c r="C12" s="34">
        <f>SUM(C13:C21)</f>
        <v>0</v>
      </c>
      <c r="D12" s="34">
        <f>SUM(D13:D21)</f>
        <v>1884158</v>
      </c>
      <c r="E12" s="34">
        <f>SUM(E13:E21)</f>
        <v>384638.88999999996</v>
      </c>
      <c r="F12" s="34">
        <f>SUM(F13:F21)</f>
        <v>384638.88999999996</v>
      </c>
      <c r="G12" s="34">
        <v>1499519.11</v>
      </c>
    </row>
    <row r="13" spans="1:7" x14ac:dyDescent="0.2">
      <c r="A13" s="27" t="s">
        <v>35</v>
      </c>
      <c r="B13" s="4">
        <v>726849</v>
      </c>
      <c r="C13" s="4">
        <v>0</v>
      </c>
      <c r="D13" s="4">
        <v>726849</v>
      </c>
      <c r="E13" s="4">
        <v>135350.26999999999</v>
      </c>
      <c r="F13" s="4">
        <v>135350.26999999999</v>
      </c>
      <c r="G13" s="4">
        <v>591498.73</v>
      </c>
    </row>
    <row r="14" spans="1:7" x14ac:dyDescent="0.2">
      <c r="A14" s="27" t="s">
        <v>36</v>
      </c>
      <c r="B14" s="4">
        <v>8698</v>
      </c>
      <c r="C14" s="4">
        <v>0</v>
      </c>
      <c r="D14" s="4">
        <v>8698</v>
      </c>
      <c r="E14" s="4">
        <v>6468.59</v>
      </c>
      <c r="F14" s="4">
        <v>6468.59</v>
      </c>
      <c r="G14" s="4">
        <v>2229.41</v>
      </c>
    </row>
    <row r="15" spans="1:7" x14ac:dyDescent="0.2">
      <c r="A15" s="27" t="s">
        <v>37</v>
      </c>
      <c r="B15" s="4">
        <v>0</v>
      </c>
      <c r="C15" s="4">
        <v>0</v>
      </c>
      <c r="D15" s="4">
        <v>0</v>
      </c>
      <c r="E15" s="4">
        <v>0</v>
      </c>
      <c r="F15" s="4">
        <v>0</v>
      </c>
      <c r="G15" s="4">
        <v>0</v>
      </c>
    </row>
    <row r="16" spans="1:7" x14ac:dyDescent="0.2">
      <c r="A16" s="27" t="s">
        <v>38</v>
      </c>
      <c r="B16" s="4">
        <v>91628</v>
      </c>
      <c r="C16" s="4">
        <v>0</v>
      </c>
      <c r="D16" s="4">
        <v>91628</v>
      </c>
      <c r="E16" s="4">
        <v>2988.65</v>
      </c>
      <c r="F16" s="4">
        <v>2988.65</v>
      </c>
      <c r="G16" s="4">
        <v>88639.35</v>
      </c>
    </row>
    <row r="17" spans="1:7" x14ac:dyDescent="0.2">
      <c r="A17" s="27" t="s">
        <v>39</v>
      </c>
      <c r="B17" s="4">
        <v>11988</v>
      </c>
      <c r="C17" s="4">
        <v>0</v>
      </c>
      <c r="D17" s="4">
        <v>11988</v>
      </c>
      <c r="E17" s="4">
        <v>0</v>
      </c>
      <c r="F17" s="4">
        <v>0</v>
      </c>
      <c r="G17" s="4">
        <v>11988</v>
      </c>
    </row>
    <row r="18" spans="1:7" x14ac:dyDescent="0.2">
      <c r="A18" s="27" t="s">
        <v>40</v>
      </c>
      <c r="B18" s="4">
        <v>834000</v>
      </c>
      <c r="C18" s="4">
        <v>0</v>
      </c>
      <c r="D18" s="4">
        <v>834000</v>
      </c>
      <c r="E18" s="4">
        <v>228647.18</v>
      </c>
      <c r="F18" s="4">
        <v>228647.18</v>
      </c>
      <c r="G18" s="4">
        <v>605352.82000000007</v>
      </c>
    </row>
    <row r="19" spans="1:7" x14ac:dyDescent="0.2">
      <c r="A19" s="27" t="s">
        <v>41</v>
      </c>
      <c r="B19" s="4">
        <v>60252</v>
      </c>
      <c r="C19" s="4">
        <v>0</v>
      </c>
      <c r="D19" s="4">
        <v>60252</v>
      </c>
      <c r="E19" s="4">
        <v>0</v>
      </c>
      <c r="F19" s="4">
        <v>0</v>
      </c>
      <c r="G19" s="4">
        <v>60252</v>
      </c>
    </row>
    <row r="20" spans="1:7" x14ac:dyDescent="0.2">
      <c r="A20" s="27" t="s">
        <v>42</v>
      </c>
      <c r="B20" s="4">
        <v>0</v>
      </c>
      <c r="C20" s="4">
        <v>0</v>
      </c>
      <c r="D20" s="4">
        <v>0</v>
      </c>
      <c r="E20" s="4">
        <v>0</v>
      </c>
      <c r="F20" s="4">
        <v>0</v>
      </c>
      <c r="G20" s="4">
        <v>0</v>
      </c>
    </row>
    <row r="21" spans="1:7" x14ac:dyDescent="0.2">
      <c r="A21" s="27" t="s">
        <v>43</v>
      </c>
      <c r="B21" s="4">
        <v>150743</v>
      </c>
      <c r="C21" s="4">
        <v>0</v>
      </c>
      <c r="D21" s="4">
        <v>150743</v>
      </c>
      <c r="E21" s="4">
        <v>11184.2</v>
      </c>
      <c r="F21" s="4">
        <v>11184.2</v>
      </c>
      <c r="G21" s="4">
        <v>139558.79999999999</v>
      </c>
    </row>
    <row r="22" spans="1:7" ht="10.5" x14ac:dyDescent="0.25">
      <c r="A22" s="30" t="s">
        <v>44</v>
      </c>
      <c r="B22" s="34">
        <f t="shared" ref="B22:G22" si="0">SUM(B23:B31)</f>
        <v>5968723.7999999998</v>
      </c>
      <c r="C22" s="34">
        <f t="shared" si="0"/>
        <v>-993026.8</v>
      </c>
      <c r="D22" s="34">
        <f t="shared" si="0"/>
        <v>4975697</v>
      </c>
      <c r="E22" s="34">
        <f t="shared" si="0"/>
        <v>1677400.56</v>
      </c>
      <c r="F22" s="34">
        <f t="shared" si="0"/>
        <v>1677400.56</v>
      </c>
      <c r="G22" s="34">
        <f t="shared" si="0"/>
        <v>3298296.4400000004</v>
      </c>
    </row>
    <row r="23" spans="1:7" x14ac:dyDescent="0.2">
      <c r="A23" s="27" t="s">
        <v>45</v>
      </c>
      <c r="B23" s="4">
        <v>155121</v>
      </c>
      <c r="C23" s="4">
        <v>-30000</v>
      </c>
      <c r="D23" s="4">
        <v>125121</v>
      </c>
      <c r="E23" s="4">
        <v>46933.13</v>
      </c>
      <c r="F23" s="4">
        <v>46933.13</v>
      </c>
      <c r="G23" s="4">
        <v>78187.87</v>
      </c>
    </row>
    <row r="24" spans="1:7" x14ac:dyDescent="0.2">
      <c r="A24" s="27" t="s">
        <v>46</v>
      </c>
      <c r="B24" s="4">
        <v>862496</v>
      </c>
      <c r="C24" s="4">
        <v>-200000</v>
      </c>
      <c r="D24" s="4">
        <v>662496</v>
      </c>
      <c r="E24" s="4">
        <v>309438.92</v>
      </c>
      <c r="F24" s="4">
        <v>309438.92</v>
      </c>
      <c r="G24" s="4">
        <v>353057.08</v>
      </c>
    </row>
    <row r="25" spans="1:7" x14ac:dyDescent="0.2">
      <c r="A25" s="27" t="s">
        <v>47</v>
      </c>
      <c r="B25" s="4">
        <v>2544262</v>
      </c>
      <c r="C25" s="4">
        <v>-360000</v>
      </c>
      <c r="D25" s="4">
        <v>2184262</v>
      </c>
      <c r="E25" s="4">
        <v>735460.59</v>
      </c>
      <c r="F25" s="4">
        <v>735460.59</v>
      </c>
      <c r="G25" s="4">
        <v>1448801.4100000001</v>
      </c>
    </row>
    <row r="26" spans="1:7" x14ac:dyDescent="0.2">
      <c r="A26" s="27" t="s">
        <v>48</v>
      </c>
      <c r="B26" s="4">
        <v>610152</v>
      </c>
      <c r="C26" s="4">
        <v>-279000</v>
      </c>
      <c r="D26" s="4">
        <v>331152</v>
      </c>
      <c r="E26" s="4">
        <v>89759.49</v>
      </c>
      <c r="F26" s="4">
        <v>89759.49</v>
      </c>
      <c r="G26" s="4">
        <v>241392.51</v>
      </c>
    </row>
    <row r="27" spans="1:7" x14ac:dyDescent="0.2">
      <c r="A27" s="27" t="s">
        <v>49</v>
      </c>
      <c r="B27" s="4">
        <v>1268141.8</v>
      </c>
      <c r="C27" s="4">
        <v>-24000</v>
      </c>
      <c r="D27" s="4">
        <v>1244141.8</v>
      </c>
      <c r="E27" s="4">
        <v>442011.34</v>
      </c>
      <c r="F27" s="4">
        <v>442011.34</v>
      </c>
      <c r="G27" s="4">
        <v>802130.46</v>
      </c>
    </row>
    <row r="28" spans="1:7" x14ac:dyDescent="0.2">
      <c r="A28" s="27" t="s">
        <v>50</v>
      </c>
      <c r="B28" s="4">
        <v>254700</v>
      </c>
      <c r="C28" s="4">
        <v>-58026.8</v>
      </c>
      <c r="D28" s="4">
        <v>196673.2</v>
      </c>
      <c r="E28" s="4">
        <v>0</v>
      </c>
      <c r="F28" s="4">
        <v>0</v>
      </c>
      <c r="G28" s="4">
        <v>196673.2</v>
      </c>
    </row>
    <row r="29" spans="1:7" x14ac:dyDescent="0.2">
      <c r="A29" s="27" t="s">
        <v>51</v>
      </c>
      <c r="B29" s="4">
        <v>48000</v>
      </c>
      <c r="C29" s="4">
        <v>10000</v>
      </c>
      <c r="D29" s="4">
        <v>58000</v>
      </c>
      <c r="E29" s="4">
        <v>16263.3</v>
      </c>
      <c r="F29" s="4">
        <v>16263.3</v>
      </c>
      <c r="G29" s="4">
        <v>41736.699999999997</v>
      </c>
    </row>
    <row r="30" spans="1:7" x14ac:dyDescent="0.2">
      <c r="A30" s="27" t="s">
        <v>52</v>
      </c>
      <c r="B30" s="4">
        <v>214331</v>
      </c>
      <c r="C30" s="4">
        <v>-55000</v>
      </c>
      <c r="D30" s="4">
        <v>159331</v>
      </c>
      <c r="E30" s="4">
        <v>25459.79</v>
      </c>
      <c r="F30" s="4">
        <v>25459.79</v>
      </c>
      <c r="G30" s="4">
        <v>133871.21</v>
      </c>
    </row>
    <row r="31" spans="1:7" x14ac:dyDescent="0.2">
      <c r="A31" s="27" t="s">
        <v>53</v>
      </c>
      <c r="B31" s="4">
        <v>11520</v>
      </c>
      <c r="C31" s="4">
        <v>3000</v>
      </c>
      <c r="D31" s="4">
        <v>14520</v>
      </c>
      <c r="E31" s="4">
        <v>12074</v>
      </c>
      <c r="F31" s="4">
        <v>12074</v>
      </c>
      <c r="G31" s="4">
        <v>2446</v>
      </c>
    </row>
    <row r="32" spans="1:7" ht="10.5" x14ac:dyDescent="0.25">
      <c r="A32" s="30" t="s">
        <v>54</v>
      </c>
      <c r="B32" s="34">
        <f>SUM(B33:B41)</f>
        <v>10497616</v>
      </c>
      <c r="C32" s="34">
        <f t="shared" ref="C32:G32" si="1">SUM(C33:C41)</f>
        <v>0</v>
      </c>
      <c r="D32" s="34">
        <f t="shared" si="1"/>
        <v>10497616</v>
      </c>
      <c r="E32" s="34">
        <f t="shared" si="1"/>
        <v>4577988.32</v>
      </c>
      <c r="F32" s="34">
        <f t="shared" si="1"/>
        <v>4557230.68</v>
      </c>
      <c r="G32" s="34">
        <f t="shared" si="1"/>
        <v>5919627.6799999997</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10497616</v>
      </c>
      <c r="C36" s="4">
        <v>0</v>
      </c>
      <c r="D36" s="4">
        <v>10497616</v>
      </c>
      <c r="E36" s="4">
        <v>4577988.32</v>
      </c>
      <c r="F36" s="4">
        <v>4557230.68</v>
      </c>
      <c r="G36" s="4">
        <v>5919627.6799999997</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ht="10.5" x14ac:dyDescent="0.25">
      <c r="A42" s="30" t="s">
        <v>63</v>
      </c>
      <c r="B42" s="34">
        <v>0</v>
      </c>
      <c r="C42" s="34">
        <v>0</v>
      </c>
      <c r="D42" s="34">
        <v>0</v>
      </c>
      <c r="E42" s="34">
        <v>0</v>
      </c>
      <c r="F42" s="34">
        <v>0</v>
      </c>
      <c r="G42" s="34">
        <v>0</v>
      </c>
    </row>
    <row r="43" spans="1:7" x14ac:dyDescent="0.2">
      <c r="A43" s="27" t="s">
        <v>64</v>
      </c>
      <c r="B43" s="4">
        <v>0</v>
      </c>
      <c r="C43" s="4">
        <v>0</v>
      </c>
      <c r="D43" s="4">
        <v>0</v>
      </c>
      <c r="E43" s="4">
        <v>0</v>
      </c>
      <c r="F43" s="4">
        <v>0</v>
      </c>
      <c r="G43" s="4">
        <v>0</v>
      </c>
    </row>
    <row r="44" spans="1:7" x14ac:dyDescent="0.2">
      <c r="A44" s="27" t="s">
        <v>65</v>
      </c>
      <c r="B44" s="4">
        <v>0</v>
      </c>
      <c r="C44" s="4">
        <v>0</v>
      </c>
      <c r="D44" s="4">
        <v>0</v>
      </c>
      <c r="E44" s="4">
        <v>0</v>
      </c>
      <c r="F44" s="4">
        <v>0</v>
      </c>
      <c r="G44" s="4">
        <v>0</v>
      </c>
    </row>
    <row r="45" spans="1:7" x14ac:dyDescent="0.2">
      <c r="A45" s="27" t="s">
        <v>66</v>
      </c>
      <c r="B45" s="4">
        <v>0</v>
      </c>
      <c r="C45" s="4">
        <v>0</v>
      </c>
      <c r="D45" s="4">
        <v>0</v>
      </c>
      <c r="E45" s="4">
        <v>0</v>
      </c>
      <c r="F45" s="4">
        <v>0</v>
      </c>
      <c r="G45" s="4">
        <v>0</v>
      </c>
    </row>
    <row r="46" spans="1:7" x14ac:dyDescent="0.2">
      <c r="A46" s="27" t="s">
        <v>67</v>
      </c>
      <c r="B46" s="4">
        <v>0</v>
      </c>
      <c r="C46" s="4">
        <v>0</v>
      </c>
      <c r="D46" s="4">
        <v>0</v>
      </c>
      <c r="E46" s="4">
        <v>0</v>
      </c>
      <c r="F46" s="4">
        <v>0</v>
      </c>
      <c r="G46" s="4">
        <v>0</v>
      </c>
    </row>
    <row r="47" spans="1:7" x14ac:dyDescent="0.2">
      <c r="A47" s="27" t="s">
        <v>68</v>
      </c>
      <c r="B47" s="4">
        <v>0</v>
      </c>
      <c r="C47" s="4">
        <v>0</v>
      </c>
      <c r="D47" s="4">
        <v>0</v>
      </c>
      <c r="E47" s="4">
        <v>0</v>
      </c>
      <c r="F47" s="4">
        <v>0</v>
      </c>
      <c r="G47" s="4">
        <v>0</v>
      </c>
    </row>
    <row r="48" spans="1:7" x14ac:dyDescent="0.2">
      <c r="A48" s="27" t="s">
        <v>69</v>
      </c>
      <c r="B48" s="4">
        <v>0</v>
      </c>
      <c r="C48" s="4">
        <v>0</v>
      </c>
      <c r="D48" s="4">
        <v>0</v>
      </c>
      <c r="E48" s="4">
        <v>0</v>
      </c>
      <c r="F48" s="4">
        <v>0</v>
      </c>
      <c r="G48" s="4">
        <v>0</v>
      </c>
    </row>
    <row r="49" spans="1:7" x14ac:dyDescent="0.2">
      <c r="A49" s="27" t="s">
        <v>70</v>
      </c>
      <c r="B49" s="4">
        <v>0</v>
      </c>
      <c r="C49" s="4">
        <v>0</v>
      </c>
      <c r="D49" s="4">
        <v>0</v>
      </c>
      <c r="E49" s="4">
        <v>0</v>
      </c>
      <c r="F49" s="4">
        <v>0</v>
      </c>
      <c r="G49" s="4">
        <v>0</v>
      </c>
    </row>
    <row r="50" spans="1:7" x14ac:dyDescent="0.2">
      <c r="A50" s="27" t="s">
        <v>71</v>
      </c>
      <c r="B50" s="4">
        <v>0</v>
      </c>
      <c r="C50" s="4">
        <v>0</v>
      </c>
      <c r="D50" s="4">
        <v>0</v>
      </c>
      <c r="E50" s="4">
        <v>0</v>
      </c>
      <c r="F50" s="4">
        <v>0</v>
      </c>
      <c r="G50" s="4">
        <v>0</v>
      </c>
    </row>
    <row r="51" spans="1:7" x14ac:dyDescent="0.2">
      <c r="A51" s="27" t="s">
        <v>72</v>
      </c>
      <c r="B51" s="4">
        <v>0</v>
      </c>
      <c r="C51" s="4">
        <v>0</v>
      </c>
      <c r="D51" s="4">
        <v>0</v>
      </c>
      <c r="E51" s="4">
        <v>0</v>
      </c>
      <c r="F51" s="4">
        <v>0</v>
      </c>
      <c r="G51" s="4">
        <v>0</v>
      </c>
    </row>
    <row r="52" spans="1:7" ht="10.5" x14ac:dyDescent="0.25">
      <c r="A52" s="30" t="s">
        <v>73</v>
      </c>
      <c r="B52" s="34">
        <v>0</v>
      </c>
      <c r="C52" s="34">
        <v>0</v>
      </c>
      <c r="D52" s="34">
        <v>0</v>
      </c>
      <c r="E52" s="34">
        <v>0</v>
      </c>
      <c r="F52" s="34">
        <v>0</v>
      </c>
      <c r="G52" s="34">
        <v>0</v>
      </c>
    </row>
    <row r="53" spans="1:7" x14ac:dyDescent="0.2">
      <c r="A53" s="27" t="s">
        <v>74</v>
      </c>
      <c r="B53" s="4">
        <v>0</v>
      </c>
      <c r="C53" s="4">
        <v>0</v>
      </c>
      <c r="D53" s="4">
        <v>0</v>
      </c>
      <c r="E53" s="4">
        <v>0</v>
      </c>
      <c r="F53" s="4">
        <v>0</v>
      </c>
      <c r="G53" s="4">
        <v>0</v>
      </c>
    </row>
    <row r="54" spans="1:7" x14ac:dyDescent="0.2">
      <c r="A54" s="27" t="s">
        <v>75</v>
      </c>
      <c r="B54" s="4">
        <v>0</v>
      </c>
      <c r="C54" s="4">
        <v>0</v>
      </c>
      <c r="D54" s="4">
        <v>0</v>
      </c>
      <c r="E54" s="4">
        <v>0</v>
      </c>
      <c r="F54" s="4">
        <v>0</v>
      </c>
      <c r="G54" s="4">
        <v>0</v>
      </c>
    </row>
    <row r="55" spans="1:7" x14ac:dyDescent="0.2">
      <c r="A55" s="27" t="s">
        <v>76</v>
      </c>
      <c r="B55" s="4">
        <v>0</v>
      </c>
      <c r="C55" s="4">
        <v>0</v>
      </c>
      <c r="D55" s="4">
        <v>0</v>
      </c>
      <c r="E55" s="4">
        <v>0</v>
      </c>
      <c r="F55" s="4">
        <v>0</v>
      </c>
      <c r="G55" s="4">
        <v>0</v>
      </c>
    </row>
    <row r="56" spans="1:7" ht="10.5" x14ac:dyDescent="0.25">
      <c r="A56" s="30" t="s">
        <v>77</v>
      </c>
      <c r="B56" s="34">
        <v>0</v>
      </c>
      <c r="C56" s="34">
        <v>0</v>
      </c>
      <c r="D56" s="34">
        <v>0</v>
      </c>
      <c r="E56" s="34">
        <v>0</v>
      </c>
      <c r="F56" s="34">
        <v>0</v>
      </c>
      <c r="G56" s="34">
        <v>0</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0</v>
      </c>
      <c r="C63" s="4">
        <v>0</v>
      </c>
      <c r="D63" s="4">
        <v>0</v>
      </c>
      <c r="E63" s="4">
        <v>0</v>
      </c>
      <c r="F63" s="4">
        <v>0</v>
      </c>
      <c r="G63" s="4">
        <v>0</v>
      </c>
    </row>
    <row r="64" spans="1:7" ht="10.5" x14ac:dyDescent="0.25">
      <c r="A64" s="30" t="s">
        <v>85</v>
      </c>
      <c r="B64" s="34">
        <v>0</v>
      </c>
      <c r="C64" s="34">
        <v>0</v>
      </c>
      <c r="D64" s="34">
        <v>0</v>
      </c>
      <c r="E64" s="34">
        <v>0</v>
      </c>
      <c r="F64" s="34">
        <v>0</v>
      </c>
      <c r="G64" s="34">
        <v>0</v>
      </c>
    </row>
    <row r="65" spans="1:7" x14ac:dyDescent="0.2">
      <c r="A65" s="27" t="s">
        <v>25</v>
      </c>
      <c r="B65" s="4">
        <v>0</v>
      </c>
      <c r="C65" s="4">
        <v>0</v>
      </c>
      <c r="D65" s="4">
        <v>0</v>
      </c>
      <c r="E65" s="4">
        <v>0</v>
      </c>
      <c r="F65" s="4">
        <v>0</v>
      </c>
      <c r="G65" s="4">
        <v>0</v>
      </c>
    </row>
    <row r="66" spans="1:7" x14ac:dyDescent="0.2">
      <c r="A66" s="27" t="s">
        <v>86</v>
      </c>
      <c r="B66" s="4">
        <v>0</v>
      </c>
      <c r="C66" s="4">
        <v>0</v>
      </c>
      <c r="D66" s="4">
        <v>0</v>
      </c>
      <c r="E66" s="4">
        <v>0</v>
      </c>
      <c r="F66" s="4">
        <v>0</v>
      </c>
      <c r="G66" s="4">
        <v>0</v>
      </c>
    </row>
    <row r="67" spans="1:7" x14ac:dyDescent="0.2">
      <c r="A67" s="27" t="s">
        <v>87</v>
      </c>
      <c r="B67" s="4">
        <v>0</v>
      </c>
      <c r="C67" s="4">
        <v>0</v>
      </c>
      <c r="D67" s="4">
        <v>0</v>
      </c>
      <c r="E67" s="4">
        <v>0</v>
      </c>
      <c r="F67" s="4">
        <v>0</v>
      </c>
      <c r="G67" s="4">
        <v>0</v>
      </c>
    </row>
    <row r="68" spans="1:7" ht="10.5" x14ac:dyDescent="0.25">
      <c r="A68" s="30" t="s">
        <v>88</v>
      </c>
      <c r="B68" s="34">
        <v>0</v>
      </c>
      <c r="C68" s="34">
        <v>0</v>
      </c>
      <c r="D68" s="34">
        <v>0</v>
      </c>
      <c r="E68" s="34">
        <v>0</v>
      </c>
      <c r="F68" s="34">
        <v>0</v>
      </c>
      <c r="G68" s="34">
        <v>0</v>
      </c>
    </row>
    <row r="69" spans="1:7" x14ac:dyDescent="0.2">
      <c r="A69" s="27" t="s">
        <v>89</v>
      </c>
      <c r="B69" s="4">
        <v>0</v>
      </c>
      <c r="C69" s="4">
        <v>0</v>
      </c>
      <c r="D69" s="4">
        <v>0</v>
      </c>
      <c r="E69" s="4">
        <v>0</v>
      </c>
      <c r="F69" s="4">
        <v>0</v>
      </c>
      <c r="G69" s="4">
        <v>0</v>
      </c>
    </row>
    <row r="70" spans="1:7" x14ac:dyDescent="0.2">
      <c r="A70" s="27" t="s">
        <v>90</v>
      </c>
      <c r="B70" s="4">
        <v>0</v>
      </c>
      <c r="C70" s="4">
        <v>0</v>
      </c>
      <c r="D70" s="4">
        <v>0</v>
      </c>
      <c r="E70" s="4">
        <v>0</v>
      </c>
      <c r="F70" s="4">
        <v>0</v>
      </c>
      <c r="G70" s="4">
        <v>0</v>
      </c>
    </row>
    <row r="71" spans="1:7" x14ac:dyDescent="0.2">
      <c r="A71" s="27" t="s">
        <v>91</v>
      </c>
      <c r="B71" s="4">
        <v>0</v>
      </c>
      <c r="C71" s="4">
        <v>0</v>
      </c>
      <c r="D71" s="4">
        <v>0</v>
      </c>
      <c r="E71" s="4">
        <v>0</v>
      </c>
      <c r="F71" s="4">
        <v>0</v>
      </c>
      <c r="G71" s="4">
        <v>0</v>
      </c>
    </row>
    <row r="72" spans="1:7" x14ac:dyDescent="0.2">
      <c r="A72" s="27" t="s">
        <v>92</v>
      </c>
      <c r="B72" s="4">
        <v>0</v>
      </c>
      <c r="C72" s="4">
        <v>0</v>
      </c>
      <c r="D72" s="4">
        <v>0</v>
      </c>
      <c r="E72" s="4">
        <v>0</v>
      </c>
      <c r="F72" s="4">
        <v>0</v>
      </c>
      <c r="G72" s="4">
        <v>0</v>
      </c>
    </row>
    <row r="73" spans="1:7" x14ac:dyDescent="0.2">
      <c r="A73" s="27" t="s">
        <v>93</v>
      </c>
      <c r="B73" s="4">
        <v>0</v>
      </c>
      <c r="C73" s="4">
        <v>0</v>
      </c>
      <c r="D73" s="4">
        <v>0</v>
      </c>
      <c r="E73" s="4">
        <v>0</v>
      </c>
      <c r="F73" s="4">
        <v>0</v>
      </c>
      <c r="G73" s="4">
        <v>0</v>
      </c>
    </row>
    <row r="74" spans="1:7" x14ac:dyDescent="0.2">
      <c r="A74" s="27" t="s">
        <v>94</v>
      </c>
      <c r="B74" s="4">
        <v>0</v>
      </c>
      <c r="C74" s="4">
        <v>0</v>
      </c>
      <c r="D74" s="4">
        <v>0</v>
      </c>
      <c r="E74" s="4">
        <v>0</v>
      </c>
      <c r="F74" s="4">
        <v>0</v>
      </c>
      <c r="G74" s="4">
        <v>0</v>
      </c>
    </row>
    <row r="75" spans="1:7" x14ac:dyDescent="0.2">
      <c r="A75" s="28" t="s">
        <v>95</v>
      </c>
      <c r="B75" s="5">
        <v>0</v>
      </c>
      <c r="C75" s="5">
        <v>0</v>
      </c>
      <c r="D75" s="5">
        <v>0</v>
      </c>
      <c r="E75" s="5">
        <v>0</v>
      </c>
      <c r="F75" s="5">
        <v>0</v>
      </c>
      <c r="G75" s="5">
        <v>0</v>
      </c>
    </row>
    <row r="76" spans="1:7" ht="10.5" x14ac:dyDescent="0.25">
      <c r="A76" s="29" t="s">
        <v>8</v>
      </c>
      <c r="B76" s="6">
        <f>+B4+B12+B22+B32+B42+B52+B56+B64+B68</f>
        <v>18350497.800000001</v>
      </c>
      <c r="C76" s="6">
        <f t="shared" ref="C76:G76" si="2">+C4+C12+C22+C32+C42+C52+C56+C64+C68</f>
        <v>-993026.8</v>
      </c>
      <c r="D76" s="6">
        <f t="shared" si="2"/>
        <v>17357471</v>
      </c>
      <c r="E76" s="6">
        <f t="shared" si="2"/>
        <v>6640027.7700000005</v>
      </c>
      <c r="F76" s="6">
        <f t="shared" si="2"/>
        <v>6619270.1299999999</v>
      </c>
      <c r="G76" s="6">
        <f t="shared" si="2"/>
        <v>10717443.23</v>
      </c>
    </row>
    <row r="79" spans="1:7" x14ac:dyDescent="0.2">
      <c r="A79" s="53" t="s">
        <v>140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89"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4"/>
  <sheetViews>
    <sheetView showGridLines="0" topLeftCell="A6" zoomScaleNormal="100" workbookViewId="0">
      <selection activeCell="J47" sqref="J47"/>
    </sheetView>
  </sheetViews>
  <sheetFormatPr baseColWidth="10" defaultColWidth="12" defaultRowHeight="10" x14ac:dyDescent="0.2"/>
  <cols>
    <col min="1" max="1" width="65.77734375" style="42" customWidth="1"/>
    <col min="2" max="7" width="18.33203125" style="42" customWidth="1"/>
    <col min="8" max="16384" width="12" style="42"/>
  </cols>
  <sheetData>
    <row r="1" spans="1:7" ht="55" customHeight="1" x14ac:dyDescent="0.2">
      <c r="A1" s="59" t="s">
        <v>139</v>
      </c>
      <c r="B1" s="60"/>
      <c r="C1" s="60"/>
      <c r="D1" s="60"/>
      <c r="E1" s="60"/>
      <c r="F1" s="60"/>
      <c r="G1" s="61"/>
    </row>
    <row r="2" spans="1:7" ht="10.5" x14ac:dyDescent="0.2">
      <c r="A2" s="39"/>
      <c r="B2" s="17" t="s">
        <v>0</v>
      </c>
      <c r="C2" s="18"/>
      <c r="D2" s="18"/>
      <c r="E2" s="18"/>
      <c r="F2" s="19"/>
      <c r="G2" s="57" t="s">
        <v>1</v>
      </c>
    </row>
    <row r="3" spans="1:7" ht="25" customHeight="1" x14ac:dyDescent="0.2">
      <c r="A3" s="40" t="s">
        <v>2</v>
      </c>
      <c r="B3" s="3" t="s">
        <v>3</v>
      </c>
      <c r="C3" s="3" t="s">
        <v>4</v>
      </c>
      <c r="D3" s="3" t="s">
        <v>5</v>
      </c>
      <c r="E3" s="3" t="s">
        <v>6</v>
      </c>
      <c r="F3" s="3" t="s">
        <v>7</v>
      </c>
      <c r="G3" s="58"/>
    </row>
    <row r="4" spans="1:7" x14ac:dyDescent="0.2">
      <c r="A4" s="43"/>
      <c r="B4" s="44"/>
      <c r="C4" s="44"/>
      <c r="D4" s="44"/>
      <c r="E4" s="44"/>
      <c r="F4" s="44"/>
      <c r="G4" s="44"/>
    </row>
    <row r="5" spans="1:7" ht="10.5" x14ac:dyDescent="0.2">
      <c r="A5" s="41" t="s">
        <v>96</v>
      </c>
      <c r="B5" s="45">
        <v>0</v>
      </c>
      <c r="C5" s="45">
        <v>0</v>
      </c>
      <c r="D5" s="45">
        <v>0</v>
      </c>
      <c r="E5" s="45">
        <v>0</v>
      </c>
      <c r="F5" s="45">
        <v>0</v>
      </c>
      <c r="G5" s="45">
        <v>0</v>
      </c>
    </row>
    <row r="6" spans="1:7" x14ac:dyDescent="0.2">
      <c r="A6" s="46" t="s">
        <v>97</v>
      </c>
      <c r="B6" s="47">
        <v>0</v>
      </c>
      <c r="C6" s="47">
        <v>0</v>
      </c>
      <c r="D6" s="47">
        <v>0</v>
      </c>
      <c r="E6" s="47">
        <v>0</v>
      </c>
      <c r="F6" s="47">
        <v>0</v>
      </c>
      <c r="G6" s="47">
        <v>0</v>
      </c>
    </row>
    <row r="7" spans="1:7" x14ac:dyDescent="0.2">
      <c r="A7" s="46" t="s">
        <v>98</v>
      </c>
      <c r="B7" s="47">
        <v>0</v>
      </c>
      <c r="C7" s="47">
        <v>0</v>
      </c>
      <c r="D7" s="47">
        <v>0</v>
      </c>
      <c r="E7" s="47">
        <v>0</v>
      </c>
      <c r="F7" s="47">
        <v>0</v>
      </c>
      <c r="G7" s="47">
        <v>0</v>
      </c>
    </row>
    <row r="8" spans="1:7" x14ac:dyDescent="0.2">
      <c r="A8" s="46" t="s">
        <v>99</v>
      </c>
      <c r="B8" s="47">
        <v>0</v>
      </c>
      <c r="C8" s="47">
        <v>0</v>
      </c>
      <c r="D8" s="47">
        <v>0</v>
      </c>
      <c r="E8" s="47">
        <v>0</v>
      </c>
      <c r="F8" s="47">
        <v>0</v>
      </c>
      <c r="G8" s="47">
        <v>0</v>
      </c>
    </row>
    <row r="9" spans="1:7" x14ac:dyDescent="0.2">
      <c r="A9" s="46" t="s">
        <v>100</v>
      </c>
      <c r="B9" s="47">
        <v>0</v>
      </c>
      <c r="C9" s="47">
        <v>0</v>
      </c>
      <c r="D9" s="47">
        <v>0</v>
      </c>
      <c r="E9" s="47">
        <v>0</v>
      </c>
      <c r="F9" s="47">
        <v>0</v>
      </c>
      <c r="G9" s="47">
        <v>0</v>
      </c>
    </row>
    <row r="10" spans="1:7" x14ac:dyDescent="0.2">
      <c r="A10" s="46" t="s">
        <v>101</v>
      </c>
      <c r="B10" s="47">
        <v>0</v>
      </c>
      <c r="C10" s="47">
        <v>0</v>
      </c>
      <c r="D10" s="47">
        <v>0</v>
      </c>
      <c r="E10" s="47">
        <v>0</v>
      </c>
      <c r="F10" s="47">
        <v>0</v>
      </c>
      <c r="G10" s="47">
        <v>0</v>
      </c>
    </row>
    <row r="11" spans="1:7" x14ac:dyDescent="0.2">
      <c r="A11" s="46" t="s">
        <v>102</v>
      </c>
      <c r="B11" s="47">
        <v>0</v>
      </c>
      <c r="C11" s="47">
        <v>0</v>
      </c>
      <c r="D11" s="47">
        <v>0</v>
      </c>
      <c r="E11" s="47">
        <v>0</v>
      </c>
      <c r="F11" s="47">
        <v>0</v>
      </c>
      <c r="G11" s="47">
        <v>0</v>
      </c>
    </row>
    <row r="12" spans="1:7" x14ac:dyDescent="0.2">
      <c r="A12" s="46" t="s">
        <v>103</v>
      </c>
      <c r="B12" s="47">
        <v>0</v>
      </c>
      <c r="C12" s="47">
        <v>0</v>
      </c>
      <c r="D12" s="47">
        <v>0</v>
      </c>
      <c r="E12" s="47">
        <v>0</v>
      </c>
      <c r="F12" s="47">
        <v>0</v>
      </c>
      <c r="G12" s="47">
        <v>0</v>
      </c>
    </row>
    <row r="13" spans="1:7" x14ac:dyDescent="0.2">
      <c r="A13" s="46" t="s">
        <v>53</v>
      </c>
      <c r="B13" s="47">
        <v>0</v>
      </c>
      <c r="C13" s="47">
        <v>0</v>
      </c>
      <c r="D13" s="47">
        <v>0</v>
      </c>
      <c r="E13" s="47">
        <v>0</v>
      </c>
      <c r="F13" s="47">
        <v>0</v>
      </c>
      <c r="G13" s="47">
        <v>0</v>
      </c>
    </row>
    <row r="14" spans="1:7" x14ac:dyDescent="0.2">
      <c r="A14" s="48"/>
      <c r="B14" s="49"/>
      <c r="C14" s="49"/>
      <c r="D14" s="49"/>
      <c r="E14" s="49"/>
      <c r="F14" s="49"/>
      <c r="G14" s="49"/>
    </row>
    <row r="15" spans="1:7" ht="10.5" x14ac:dyDescent="0.2">
      <c r="A15" s="41" t="s">
        <v>104</v>
      </c>
      <c r="B15" s="45">
        <v>18350497.800000001</v>
      </c>
      <c r="C15" s="45">
        <v>-993026.8</v>
      </c>
      <c r="D15" s="45">
        <v>17357471</v>
      </c>
      <c r="E15" s="45">
        <v>6640027.7699999996</v>
      </c>
      <c r="F15" s="45">
        <v>6619270.1299999999</v>
      </c>
      <c r="G15" s="45">
        <v>10717443.23</v>
      </c>
    </row>
    <row r="16" spans="1:7" x14ac:dyDescent="0.2">
      <c r="A16" s="46" t="s">
        <v>105</v>
      </c>
      <c r="B16" s="47">
        <v>0</v>
      </c>
      <c r="C16" s="47">
        <v>0</v>
      </c>
      <c r="D16" s="47">
        <v>0</v>
      </c>
      <c r="E16" s="47">
        <v>0</v>
      </c>
      <c r="F16" s="47">
        <v>0</v>
      </c>
      <c r="G16" s="47">
        <v>0</v>
      </c>
    </row>
    <row r="17" spans="1:7" x14ac:dyDescent="0.2">
      <c r="A17" s="46" t="s">
        <v>106</v>
      </c>
      <c r="B17" s="47">
        <v>0</v>
      </c>
      <c r="C17" s="47">
        <v>0</v>
      </c>
      <c r="D17" s="47">
        <v>0</v>
      </c>
      <c r="E17" s="47">
        <v>0</v>
      </c>
      <c r="F17" s="47">
        <v>0</v>
      </c>
      <c r="G17" s="47">
        <v>0</v>
      </c>
    </row>
    <row r="18" spans="1:7" x14ac:dyDescent="0.2">
      <c r="A18" s="46" t="s">
        <v>107</v>
      </c>
      <c r="B18" s="47">
        <v>0</v>
      </c>
      <c r="C18" s="47">
        <v>0</v>
      </c>
      <c r="D18" s="47">
        <v>0</v>
      </c>
      <c r="E18" s="47">
        <v>0</v>
      </c>
      <c r="F18" s="47">
        <v>0</v>
      </c>
      <c r="G18" s="47">
        <v>0</v>
      </c>
    </row>
    <row r="19" spans="1:7" x14ac:dyDescent="0.2">
      <c r="A19" s="46" t="s">
        <v>108</v>
      </c>
      <c r="B19" s="47">
        <v>0</v>
      </c>
      <c r="C19" s="47">
        <v>0</v>
      </c>
      <c r="D19" s="47">
        <v>0</v>
      </c>
      <c r="E19" s="47">
        <v>0</v>
      </c>
      <c r="F19" s="47">
        <v>0</v>
      </c>
      <c r="G19" s="47">
        <v>0</v>
      </c>
    </row>
    <row r="20" spans="1:7" x14ac:dyDescent="0.2">
      <c r="A20" s="46" t="s">
        <v>109</v>
      </c>
      <c r="B20" s="47">
        <v>0</v>
      </c>
      <c r="C20" s="47">
        <v>0</v>
      </c>
      <c r="D20" s="47">
        <v>0</v>
      </c>
      <c r="E20" s="47">
        <v>0</v>
      </c>
      <c r="F20" s="47">
        <v>0</v>
      </c>
      <c r="G20" s="47">
        <v>0</v>
      </c>
    </row>
    <row r="21" spans="1:7" x14ac:dyDescent="0.2">
      <c r="A21" s="46" t="s">
        <v>110</v>
      </c>
      <c r="B21" s="47">
        <v>18350497.800000001</v>
      </c>
      <c r="C21" s="47">
        <v>-993026.8</v>
      </c>
      <c r="D21" s="47">
        <v>17357471</v>
      </c>
      <c r="E21" s="47">
        <v>6640027.7699999996</v>
      </c>
      <c r="F21" s="47">
        <v>6619270.1299999999</v>
      </c>
      <c r="G21" s="47">
        <v>10717443.23</v>
      </c>
    </row>
    <row r="22" spans="1:7" x14ac:dyDescent="0.2">
      <c r="A22" s="46" t="s">
        <v>111</v>
      </c>
      <c r="B22" s="47">
        <v>0</v>
      </c>
      <c r="C22" s="47">
        <v>0</v>
      </c>
      <c r="D22" s="47">
        <v>0</v>
      </c>
      <c r="E22" s="47">
        <v>0</v>
      </c>
      <c r="F22" s="47">
        <v>0</v>
      </c>
      <c r="G22" s="47">
        <v>0</v>
      </c>
    </row>
    <row r="23" spans="1:7" x14ac:dyDescent="0.2">
      <c r="A23" s="48"/>
      <c r="B23" s="49"/>
      <c r="C23" s="49"/>
      <c r="D23" s="49"/>
      <c r="E23" s="49"/>
      <c r="F23" s="49"/>
      <c r="G23" s="49"/>
    </row>
    <row r="24" spans="1:7" ht="10.5" x14ac:dyDescent="0.2">
      <c r="A24" s="41" t="s">
        <v>112</v>
      </c>
      <c r="B24" s="45">
        <v>0</v>
      </c>
      <c r="C24" s="45">
        <v>0</v>
      </c>
      <c r="D24" s="45">
        <v>0</v>
      </c>
      <c r="E24" s="45">
        <v>0</v>
      </c>
      <c r="F24" s="45">
        <v>0</v>
      </c>
      <c r="G24" s="45">
        <v>0</v>
      </c>
    </row>
    <row r="25" spans="1:7" x14ac:dyDescent="0.2">
      <c r="A25" s="46" t="s">
        <v>113</v>
      </c>
      <c r="B25" s="47">
        <v>0</v>
      </c>
      <c r="C25" s="47">
        <v>0</v>
      </c>
      <c r="D25" s="47">
        <v>0</v>
      </c>
      <c r="E25" s="47">
        <v>0</v>
      </c>
      <c r="F25" s="47">
        <v>0</v>
      </c>
      <c r="G25" s="47">
        <v>0</v>
      </c>
    </row>
    <row r="26" spans="1:7" x14ac:dyDescent="0.2">
      <c r="A26" s="46" t="s">
        <v>114</v>
      </c>
      <c r="B26" s="47">
        <v>0</v>
      </c>
      <c r="C26" s="47">
        <v>0</v>
      </c>
      <c r="D26" s="47">
        <v>0</v>
      </c>
      <c r="E26" s="47">
        <v>0</v>
      </c>
      <c r="F26" s="47">
        <v>0</v>
      </c>
      <c r="G26" s="47">
        <v>0</v>
      </c>
    </row>
    <row r="27" spans="1:7" x14ac:dyDescent="0.2">
      <c r="A27" s="46" t="s">
        <v>115</v>
      </c>
      <c r="B27" s="47">
        <v>0</v>
      </c>
      <c r="C27" s="47">
        <v>0</v>
      </c>
      <c r="D27" s="47">
        <v>0</v>
      </c>
      <c r="E27" s="47">
        <v>0</v>
      </c>
      <c r="F27" s="47">
        <v>0</v>
      </c>
      <c r="G27" s="47">
        <v>0</v>
      </c>
    </row>
    <row r="28" spans="1:7" x14ac:dyDescent="0.2">
      <c r="A28" s="46" t="s">
        <v>116</v>
      </c>
      <c r="B28" s="47">
        <v>0</v>
      </c>
      <c r="C28" s="47">
        <v>0</v>
      </c>
      <c r="D28" s="47">
        <v>0</v>
      </c>
      <c r="E28" s="47">
        <v>0</v>
      </c>
      <c r="F28" s="47">
        <v>0</v>
      </c>
      <c r="G28" s="47">
        <v>0</v>
      </c>
    </row>
    <row r="29" spans="1:7" x14ac:dyDescent="0.2">
      <c r="A29" s="46" t="s">
        <v>117</v>
      </c>
      <c r="B29" s="47">
        <v>0</v>
      </c>
      <c r="C29" s="47">
        <v>0</v>
      </c>
      <c r="D29" s="47">
        <v>0</v>
      </c>
      <c r="E29" s="47">
        <v>0</v>
      </c>
      <c r="F29" s="47">
        <v>0</v>
      </c>
      <c r="G29" s="47">
        <v>0</v>
      </c>
    </row>
    <row r="30" spans="1:7" x14ac:dyDescent="0.2">
      <c r="A30" s="46" t="s">
        <v>118</v>
      </c>
      <c r="B30" s="47">
        <v>0</v>
      </c>
      <c r="C30" s="47">
        <v>0</v>
      </c>
      <c r="D30" s="47">
        <v>0</v>
      </c>
      <c r="E30" s="47">
        <v>0</v>
      </c>
      <c r="F30" s="47">
        <v>0</v>
      </c>
      <c r="G30" s="47">
        <v>0</v>
      </c>
    </row>
    <row r="31" spans="1:7" x14ac:dyDescent="0.2">
      <c r="A31" s="46" t="s">
        <v>119</v>
      </c>
      <c r="B31" s="47">
        <v>0</v>
      </c>
      <c r="C31" s="47">
        <v>0</v>
      </c>
      <c r="D31" s="47">
        <v>0</v>
      </c>
      <c r="E31" s="47">
        <v>0</v>
      </c>
      <c r="F31" s="47">
        <v>0</v>
      </c>
      <c r="G31" s="47">
        <v>0</v>
      </c>
    </row>
    <row r="32" spans="1:7" x14ac:dyDescent="0.2">
      <c r="A32" s="46" t="s">
        <v>120</v>
      </c>
      <c r="B32" s="47">
        <v>0</v>
      </c>
      <c r="C32" s="47">
        <v>0</v>
      </c>
      <c r="D32" s="47">
        <v>0</v>
      </c>
      <c r="E32" s="47">
        <v>0</v>
      </c>
      <c r="F32" s="47">
        <v>0</v>
      </c>
      <c r="G32" s="47">
        <v>0</v>
      </c>
    </row>
    <row r="33" spans="1:7" x14ac:dyDescent="0.2">
      <c r="A33" s="46" t="s">
        <v>121</v>
      </c>
      <c r="B33" s="47">
        <v>0</v>
      </c>
      <c r="C33" s="47">
        <v>0</v>
      </c>
      <c r="D33" s="47">
        <v>0</v>
      </c>
      <c r="E33" s="47">
        <v>0</v>
      </c>
      <c r="F33" s="47">
        <v>0</v>
      </c>
      <c r="G33" s="47">
        <v>0</v>
      </c>
    </row>
    <row r="34" spans="1:7" x14ac:dyDescent="0.2">
      <c r="A34" s="48"/>
      <c r="B34" s="49"/>
      <c r="C34" s="49"/>
      <c r="D34" s="49"/>
      <c r="E34" s="49"/>
      <c r="F34" s="49"/>
      <c r="G34" s="49"/>
    </row>
    <row r="35" spans="1:7" ht="10.5" x14ac:dyDescent="0.2">
      <c r="A35" s="41" t="s">
        <v>122</v>
      </c>
      <c r="B35" s="45">
        <v>0</v>
      </c>
      <c r="C35" s="45">
        <v>0</v>
      </c>
      <c r="D35" s="45">
        <v>0</v>
      </c>
      <c r="E35" s="45">
        <v>0</v>
      </c>
      <c r="F35" s="45">
        <v>0</v>
      </c>
      <c r="G35" s="45">
        <v>0</v>
      </c>
    </row>
    <row r="36" spans="1:7" x14ac:dyDescent="0.2">
      <c r="A36" s="46" t="s">
        <v>123</v>
      </c>
      <c r="B36" s="47">
        <v>0</v>
      </c>
      <c r="C36" s="47">
        <v>0</v>
      </c>
      <c r="D36" s="47">
        <v>0</v>
      </c>
      <c r="E36" s="47">
        <v>0</v>
      </c>
      <c r="F36" s="47">
        <v>0</v>
      </c>
      <c r="G36" s="47">
        <v>0</v>
      </c>
    </row>
    <row r="37" spans="1:7" ht="20" x14ac:dyDescent="0.2">
      <c r="A37" s="46" t="s">
        <v>124</v>
      </c>
      <c r="B37" s="47">
        <v>0</v>
      </c>
      <c r="C37" s="47">
        <v>0</v>
      </c>
      <c r="D37" s="47">
        <v>0</v>
      </c>
      <c r="E37" s="47">
        <v>0</v>
      </c>
      <c r="F37" s="47">
        <v>0</v>
      </c>
      <c r="G37" s="47">
        <v>0</v>
      </c>
    </row>
    <row r="38" spans="1:7" x14ac:dyDescent="0.2">
      <c r="A38" s="46" t="s">
        <v>125</v>
      </c>
      <c r="B38" s="47">
        <v>0</v>
      </c>
      <c r="C38" s="47">
        <v>0</v>
      </c>
      <c r="D38" s="47">
        <v>0</v>
      </c>
      <c r="E38" s="47">
        <v>0</v>
      </c>
      <c r="F38" s="47">
        <v>0</v>
      </c>
      <c r="G38" s="47">
        <v>0</v>
      </c>
    </row>
    <row r="39" spans="1:7" x14ac:dyDescent="0.2">
      <c r="A39" s="46" t="s">
        <v>126</v>
      </c>
      <c r="B39" s="47">
        <v>0</v>
      </c>
      <c r="C39" s="47">
        <v>0</v>
      </c>
      <c r="D39" s="47">
        <v>0</v>
      </c>
      <c r="E39" s="47">
        <v>0</v>
      </c>
      <c r="F39" s="47">
        <v>0</v>
      </c>
      <c r="G39" s="47">
        <v>0</v>
      </c>
    </row>
    <row r="40" spans="1:7" x14ac:dyDescent="0.2">
      <c r="A40" s="48"/>
      <c r="B40" s="49"/>
      <c r="C40" s="49"/>
      <c r="D40" s="49"/>
      <c r="E40" s="49"/>
      <c r="F40" s="49"/>
      <c r="G40" s="49"/>
    </row>
    <row r="41" spans="1:7" ht="10.5" x14ac:dyDescent="0.2">
      <c r="A41" s="50" t="s">
        <v>8</v>
      </c>
      <c r="B41" s="51">
        <f t="shared" ref="B41:G41" si="0">+B5+B15+B24+B35</f>
        <v>18350497.800000001</v>
      </c>
      <c r="C41" s="51">
        <f t="shared" si="0"/>
        <v>-993026.8</v>
      </c>
      <c r="D41" s="51">
        <f t="shared" si="0"/>
        <v>17357471</v>
      </c>
      <c r="E41" s="51">
        <f t="shared" si="0"/>
        <v>6640027.7699999996</v>
      </c>
      <c r="F41" s="51">
        <f t="shared" si="0"/>
        <v>6619270.1299999999</v>
      </c>
      <c r="G41" s="51">
        <f t="shared" si="0"/>
        <v>10717443.23</v>
      </c>
    </row>
    <row r="44" spans="1:7" x14ac:dyDescent="0.2">
      <c r="A44" s="53" t="s">
        <v>140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8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ASUSPAPNNA094</cp:lastModifiedBy>
  <cp:revision/>
  <cp:lastPrinted>2026-07-16T16:56:29Z</cp:lastPrinted>
  <dcterms:created xsi:type="dcterms:W3CDTF">2014-02-10T03:37:14Z</dcterms:created>
  <dcterms:modified xsi:type="dcterms:W3CDTF">2026-07-17T16:10:04Z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